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5488" windowWidth="8988" windowHeight="5580" activeTab="0"/>
  </bookViews>
  <sheets>
    <sheet name="99POOL" sheetId="1" r:id="rId1"/>
  </sheets>
  <definedNames>
    <definedName name="ACwvu.A." localSheetId="0" hidden="1">'99POOL'!$B$2:$AC$49</definedName>
    <definedName name="ACwvu.SCORE._.SHEET." localSheetId="0" hidden="1">'99POOL'!$B$2:$AF$59</definedName>
    <definedName name="ACwvu.WEEKLY._.WINNERS." localSheetId="0" hidden="1">'99POOL'!$AD$34:$AF$41</definedName>
    <definedName name="CRITERIA" localSheetId="0">'99POOL'!$E$3</definedName>
    <definedName name="_xlnm.Print_Area" localSheetId="0">'99POOL'!$A$1:$AG$51</definedName>
    <definedName name="solver_opt" localSheetId="0" hidden="1">'99POOL'!#REF!</definedName>
    <definedName name="Swvu.A." localSheetId="0" hidden="1">'99POOL'!$B$2:$AC$49</definedName>
    <definedName name="Swvu.SCORE._.SHEET." localSheetId="0" hidden="1">'99POOL'!$B$2:$AF$59</definedName>
    <definedName name="Swvu.WEEKLY._.WINNERS." localSheetId="0" hidden="1">'99POOL'!$AD$34:$AF$41</definedName>
    <definedName name="wvu.A." localSheetId="0" hidden="1">{TRUE,TRUE,1.75,8.5,566.25,259.5,FALSE,TRUE,TRUE,TRUE,0,1,#N/A,1,#N/A,35.578947368421055,59.4,1,FALSE,FALSE,1,TRUE,1,FALSE,30,"Swvu.A.","ACwvu.A.",1,FALSE,FALSE,0.75,0.75,1,1,1,"","",FALSE,FALSE,FALSE,TRUE,1,#N/A,1,1,FALSE,FALSE,#N/A,#N/A,FALSE,FALSE}</definedName>
    <definedName name="wvu.SCORE._.SHEET." localSheetId="0" hidden="1">{TRUE,TRUE,-1.25,-15.5,580.5,363,FALSE,FALSE,TRUE,TRUE,0,8,#N/A,48,#N/A,14.9375,33.07692307692308,1,FALSE,FALSE,3,TRUE,1,FALSE,75,"Swvu.SCORE._.SHEET.","ACwvu.SCORE._.SHEET.",1,FALSE,FALSE,0.38,0.28,0.72,0.28,2,"&amp;C&amp;17&amp;B&amp;IRACE #7 FIRST UNION 500  NORTH WILKESBORO N.C.&amp;R ","&amp;C ",TRUE,TRUE,FALSE,FALSE,1,#N/A,1,1,"=R1C1:R70C20",FALSE,#N/A,#N/A,FALSE,FALSE}</definedName>
    <definedName name="wvu.WEEKLY._.WINNERS." localSheetId="0" hidden="1">{TRUE,TRUE,-1.25,-15.5,580.5,363,FALSE,FALSE,TRUE,TRUE,0,29,#N/A,1,#N/A,12.645833333333334,32.92307692307692,1,FALSE,FALSE,3,TRUE,1,FALSE,75,"Swvu.WEEKLY._.WINNERS.","ACwvu.WEEKLY._.WINNERS.",1,FALSE,FALSE,0.38,0.28,0.72,0.28,2,"&amp;C&amp;17&amp;B&amp;IRACE #7 FIRST UNION 500  NORTH WILKESBORO N.C.&amp;R ","&amp;C ",TRUE,TRUE,FALSE,FALSE,1,#N/A,1,1,"=R1C1:R70C20",FALSE,#N/A,#N/A,FALSE,FALSE}</definedName>
    <definedName name="Z_4835DBA0_787D_11D2_88EF_00104BC6FC8E_.wvu.PrintArea" localSheetId="0" hidden="1">'99POOL'!$A$1:$AG$50</definedName>
  </definedNames>
  <calcPr fullCalcOnLoad="1"/>
</workbook>
</file>

<file path=xl/sharedStrings.xml><?xml version="1.0" encoding="utf-8"?>
<sst xmlns="http://schemas.openxmlformats.org/spreadsheetml/2006/main" count="333" uniqueCount="84">
  <si>
    <t>CAR NO</t>
  </si>
  <si>
    <t>SEASON POINTS</t>
  </si>
  <si>
    <t>RACE POINTS</t>
  </si>
  <si>
    <t>JEFF GORDON</t>
  </si>
  <si>
    <t xml:space="preserve"> </t>
  </si>
  <si>
    <t>JEFF BURTON</t>
  </si>
  <si>
    <t>TERRY LABONTE</t>
  </si>
  <si>
    <t>BOBBY LABONTE</t>
  </si>
  <si>
    <t>BILL ELLIOTT</t>
  </si>
  <si>
    <t>TED MUSGRAVE</t>
  </si>
  <si>
    <t>JEREMY MAYFIELD</t>
  </si>
  <si>
    <t>JOHNNY BENSON</t>
  </si>
  <si>
    <t xml:space="preserve">RUSTY WALLACE     </t>
  </si>
  <si>
    <t>KEN SCHRADER</t>
  </si>
  <si>
    <t>ERNIE IRVAN</t>
  </si>
  <si>
    <t>KYLE PETTY</t>
  </si>
  <si>
    <t>MICHAEL WALTRIP</t>
  </si>
  <si>
    <t>JIMMY SPENCER</t>
  </si>
  <si>
    <t>DARRELL WALTRIP</t>
  </si>
  <si>
    <t>BOBBY HAMILTON</t>
  </si>
  <si>
    <t>STERLING MARLIN</t>
  </si>
  <si>
    <t>STEVE GRISSOM</t>
  </si>
  <si>
    <t>JOHN ANDRETTI</t>
  </si>
  <si>
    <t>RICKY CRAVEN</t>
  </si>
  <si>
    <t>GEOFF BODINE</t>
  </si>
  <si>
    <t>WARD BURTON</t>
  </si>
  <si>
    <t>MIKE SKINNER</t>
  </si>
  <si>
    <t>BRETT BODINE</t>
  </si>
  <si>
    <t>DERRIKE COPE</t>
  </si>
  <si>
    <t>RICK MAST</t>
  </si>
  <si>
    <t>JOE NEMECHEK</t>
  </si>
  <si>
    <t>DICK TRICKLE</t>
  </si>
  <si>
    <t>KENNY WALLACE</t>
  </si>
  <si>
    <t>CHAD LITTLE</t>
  </si>
  <si>
    <t>DAVE MARCIS</t>
  </si>
  <si>
    <t>ROBERT PRESSLEY</t>
  </si>
  <si>
    <t>JERRY NADEAU</t>
  </si>
  <si>
    <t>DRIVER POINT STANDINGS</t>
  </si>
  <si>
    <t>MARYL</t>
  </si>
  <si>
    <t>JACKB</t>
  </si>
  <si>
    <t>SEASON STANDINGS</t>
  </si>
  <si>
    <t>KENNY IRWIN</t>
  </si>
  <si>
    <t>WALLY DALLENBACH</t>
  </si>
  <si>
    <t>SEASON TOTAL</t>
  </si>
  <si>
    <t>DAVEB</t>
  </si>
  <si>
    <t>STEVEO</t>
  </si>
  <si>
    <t>BOBL</t>
  </si>
  <si>
    <t>DANO</t>
  </si>
  <si>
    <t>KENH</t>
  </si>
  <si>
    <t>MARKN</t>
  </si>
  <si>
    <t>JEFFS</t>
  </si>
  <si>
    <t>NANCY</t>
  </si>
  <si>
    <t>BERT</t>
  </si>
  <si>
    <t>DON</t>
  </si>
  <si>
    <t>ROSE</t>
  </si>
  <si>
    <t xml:space="preserve">  </t>
  </si>
  <si>
    <t>KEVIN LEPAGE</t>
  </si>
  <si>
    <t>MARK MARTIN</t>
  </si>
  <si>
    <t>DALE JARRETT</t>
  </si>
  <si>
    <t>DALE EARNHARDT</t>
  </si>
  <si>
    <t>RICKY RUDD</t>
  </si>
  <si>
    <t>RICH BICKLE</t>
  </si>
  <si>
    <t>STEVE PARK</t>
  </si>
  <si>
    <t>BUCKSHOT JONES</t>
  </si>
  <si>
    <t>JOHNL</t>
  </si>
  <si>
    <t>TONY STEWART</t>
  </si>
  <si>
    <t>ELLIOTT SADLER</t>
  </si>
  <si>
    <t>BRETT</t>
  </si>
  <si>
    <t>SUE</t>
  </si>
  <si>
    <t>DAVID GREEN</t>
  </si>
  <si>
    <t>DOM</t>
  </si>
  <si>
    <t>KEITHM</t>
  </si>
  <si>
    <t>JAKEM</t>
  </si>
  <si>
    <t>JEFF</t>
  </si>
  <si>
    <t>AGR</t>
  </si>
  <si>
    <t>GEOM</t>
  </si>
  <si>
    <t>KEITH</t>
  </si>
  <si>
    <t>JOANM</t>
  </si>
  <si>
    <t>JOANF</t>
  </si>
  <si>
    <t>DALE EARNHARDT JR.</t>
  </si>
  <si>
    <t>8</t>
  </si>
  <si>
    <t>00</t>
  </si>
  <si>
    <t>PENNSYLVANIA 500, POCONO, JULY 25, 1999 (RACE #19)</t>
  </si>
  <si>
    <t>WEEK #19 STANDINGS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</si>
</sst>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d"/>
    <numFmt numFmtId="165" formatCode="\-0"/>
    <numFmt numFmtId="166" formatCode="00"/>
    <numFmt numFmtId="167" formatCode="00.0"/>
    <numFmt numFmtId="168" formatCode="0.00_);\(0.00\)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Univers (W1)"/>
      <family val="0"/>
    </font>
    <font>
      <u val="single"/>
      <sz val="5"/>
      <color indexed="12"/>
      <name val="MS Sans Serif"/>
      <family val="0"/>
    </font>
    <font>
      <u val="single"/>
      <sz val="5"/>
      <color indexed="36"/>
      <name val="MS Sans Serif"/>
      <family val="0"/>
    </font>
    <font>
      <b/>
      <i/>
      <sz val="30"/>
      <name val="MS Sans Serif"/>
      <family val="2"/>
    </font>
    <font>
      <sz val="30"/>
      <name val="MS Sans Serif"/>
      <family val="2"/>
    </font>
    <font>
      <sz val="18"/>
      <name val="MS Sans Serif"/>
      <family val="2"/>
    </font>
    <font>
      <b/>
      <sz val="18"/>
      <name val="MS Sans Serif"/>
      <family val="2"/>
    </font>
    <font>
      <b/>
      <i/>
      <sz val="14"/>
      <name val="MS Sans Serif"/>
      <family val="2"/>
    </font>
    <font>
      <sz val="14"/>
      <name val="MS Sans Serif"/>
      <family val="2"/>
    </font>
    <font>
      <b/>
      <sz val="14"/>
      <name val="MS Sans Serif"/>
      <family val="2"/>
    </font>
    <font>
      <b/>
      <i/>
      <sz val="18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/>
    </xf>
    <xf numFmtId="1" fontId="0" fillId="0" borderId="0" xfId="0" applyNumberFormat="1" applyFont="1" applyFill="1" applyAlignment="1">
      <alignment/>
    </xf>
    <xf numFmtId="0" fontId="8" fillId="0" borderId="1" xfId="0" applyFont="1" applyBorder="1" applyAlignment="1">
      <alignment horizontal="centerContinuous" vertical="center"/>
    </xf>
    <xf numFmtId="0" fontId="8" fillId="0" borderId="2" xfId="0" applyFont="1" applyBorder="1" applyAlignment="1">
      <alignment horizontal="centerContinuous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3" xfId="0" applyFont="1" applyFill="1" applyBorder="1" applyAlignment="1" quotePrefix="1">
      <alignment horizontal="centerContinuous" vertical="center"/>
    </xf>
    <xf numFmtId="0" fontId="8" fillId="0" borderId="0" xfId="0" applyFont="1" applyAlignment="1">
      <alignment horizontal="center"/>
    </xf>
    <xf numFmtId="0" fontId="9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Continuous" vertical="center"/>
    </xf>
    <xf numFmtId="165" fontId="0" fillId="0" borderId="0" xfId="0" applyNumberFormat="1" applyAlignment="1">
      <alignment/>
    </xf>
    <xf numFmtId="166" fontId="10" fillId="0" borderId="4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Continuous" vertical="center"/>
    </xf>
    <xf numFmtId="0" fontId="8" fillId="0" borderId="1" xfId="0" applyFont="1" applyFill="1" applyBorder="1" applyAlignment="1">
      <alignment horizontal="centerContinuous" vertical="center"/>
    </xf>
    <xf numFmtId="0" fontId="9" fillId="0" borderId="4" xfId="0" applyFont="1" applyFill="1" applyBorder="1" applyAlignment="1">
      <alignment vertical="center"/>
    </xf>
    <xf numFmtId="0" fontId="0" fillId="0" borderId="0" xfId="0" applyAlignment="1">
      <alignment horizontal="right"/>
    </xf>
    <xf numFmtId="165" fontId="9" fillId="0" borderId="4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7" fillId="2" borderId="5" xfId="0" applyFont="1" applyFill="1" applyBorder="1" applyAlignment="1">
      <alignment horizontal="centerContinuous" vertical="center"/>
    </xf>
    <xf numFmtId="0" fontId="8" fillId="2" borderId="1" xfId="0" applyFont="1" applyFill="1" applyBorder="1" applyAlignment="1">
      <alignment horizontal="centerContinuous" vertical="center"/>
    </xf>
    <xf numFmtId="1" fontId="8" fillId="2" borderId="1" xfId="0" applyNumberFormat="1" applyFont="1" applyFill="1" applyBorder="1" applyAlignment="1">
      <alignment horizontal="centerContinuous" vertical="center"/>
    </xf>
    <xf numFmtId="1" fontId="9" fillId="2" borderId="4" xfId="0" applyNumberFormat="1" applyFont="1" applyFill="1" applyBorder="1" applyAlignment="1">
      <alignment horizontal="center" vertical="center"/>
    </xf>
    <xf numFmtId="1" fontId="9" fillId="0" borderId="4" xfId="0" applyNumberFormat="1" applyFont="1" applyFill="1" applyBorder="1" applyAlignment="1">
      <alignment vertical="center"/>
    </xf>
    <xf numFmtId="1" fontId="0" fillId="0" borderId="0" xfId="0" applyNumberFormat="1" applyAlignment="1">
      <alignment/>
    </xf>
    <xf numFmtId="1" fontId="9" fillId="0" borderId="4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Continuous" vertical="center"/>
    </xf>
    <xf numFmtId="0" fontId="11" fillId="0" borderId="6" xfId="0" applyFont="1" applyBorder="1" applyAlignment="1">
      <alignment horizontal="left" vertical="center"/>
    </xf>
    <xf numFmtId="0" fontId="12" fillId="0" borderId="0" xfId="0" applyFont="1" applyFill="1" applyAlignment="1">
      <alignment horizontal="right"/>
    </xf>
    <xf numFmtId="0" fontId="12" fillId="0" borderId="4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center" vertical="center"/>
    </xf>
    <xf numFmtId="1" fontId="11" fillId="0" borderId="4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6" xfId="0" applyFont="1" applyBorder="1" applyAlignment="1">
      <alignment horizontal="left" vertical="center"/>
    </xf>
    <xf numFmtId="0" fontId="12" fillId="0" borderId="6" xfId="0" applyFont="1" applyBorder="1" applyAlignment="1">
      <alignment/>
    </xf>
    <xf numFmtId="0" fontId="12" fillId="0" borderId="0" xfId="0" applyFont="1" applyAlignment="1">
      <alignment horizontal="right" vertical="center"/>
    </xf>
    <xf numFmtId="0" fontId="12" fillId="0" borderId="4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165" fontId="12" fillId="0" borderId="4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9" fillId="0" borderId="0" xfId="0" applyFont="1" applyFill="1" applyAlignment="1">
      <alignment horizontal="right"/>
    </xf>
    <xf numFmtId="0" fontId="9" fillId="0" borderId="0" xfId="0" applyFont="1" applyAlignment="1">
      <alignment/>
    </xf>
    <xf numFmtId="0" fontId="9" fillId="0" borderId="6" xfId="0" applyFont="1" applyBorder="1" applyAlignment="1">
      <alignment/>
    </xf>
    <xf numFmtId="0" fontId="9" fillId="0" borderId="0" xfId="0" applyFont="1" applyAlignment="1">
      <alignment horizontal="right" vertical="center"/>
    </xf>
    <xf numFmtId="0" fontId="9" fillId="0" borderId="4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9" fillId="2" borderId="4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1" fontId="14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165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/>
    </xf>
    <xf numFmtId="2" fontId="14" fillId="0" borderId="0" xfId="0" applyNumberFormat="1" applyFont="1" applyAlignment="1">
      <alignment horizontal="center" vertical="center"/>
    </xf>
    <xf numFmtId="0" fontId="9" fillId="3" borderId="4" xfId="0" applyFont="1" applyFill="1" applyBorder="1" applyAlignment="1">
      <alignment horizontal="left"/>
    </xf>
    <xf numFmtId="0" fontId="10" fillId="3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/>
    </xf>
    <xf numFmtId="165" fontId="9" fillId="3" borderId="4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center"/>
    </xf>
    <xf numFmtId="165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Fill="1" applyAlignment="1">
      <alignment horizontal="left"/>
    </xf>
    <xf numFmtId="1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2" fontId="9" fillId="0" borderId="0" xfId="0" applyNumberFormat="1" applyFont="1" applyFill="1" applyAlignment="1">
      <alignment/>
    </xf>
    <xf numFmtId="168" fontId="10" fillId="2" borderId="4" xfId="0" applyNumberFormat="1" applyFont="1" applyFill="1" applyBorder="1" applyAlignment="1" quotePrefix="1">
      <alignment horizontal="center" vertical="center"/>
    </xf>
    <xf numFmtId="166" fontId="10" fillId="0" borderId="4" xfId="0" applyNumberFormat="1" applyFont="1" applyFill="1" applyBorder="1" applyAlignment="1" quotePrefix="1">
      <alignment horizontal="center" vertical="center"/>
    </xf>
    <xf numFmtId="0" fontId="14" fillId="0" borderId="6" xfId="0" applyFont="1" applyBorder="1" applyAlignment="1" quotePrefix="1">
      <alignment horizontal="left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98NASCAR.XLS" xfId="21"/>
    <cellStyle name="Normal_SHEET.XLT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1">
    <pageSetUpPr fitToPage="1"/>
  </sheetPr>
  <dimension ref="A1:BV64"/>
  <sheetViews>
    <sheetView tabSelected="1" zoomScale="50" zoomScaleNormal="50" workbookViewId="0" topLeftCell="A1">
      <selection activeCell="AB30" sqref="AB30"/>
    </sheetView>
  </sheetViews>
  <sheetFormatPr defaultColWidth="9.140625" defaultRowHeight="12.75"/>
  <cols>
    <col min="1" max="1" width="5.28125" style="22" customWidth="1"/>
    <col min="2" max="2" width="36.28125" style="0" bestFit="1" customWidth="1"/>
    <col min="3" max="3" width="9.8515625" style="0" bestFit="1" customWidth="1"/>
    <col min="4" max="4" width="15.7109375" style="32" customWidth="1"/>
    <col min="5" max="5" width="20.28125" style="0" customWidth="1"/>
    <col min="6" max="29" width="10.7109375" style="0" customWidth="1"/>
    <col min="30" max="30" width="5.7109375" style="0" customWidth="1"/>
    <col min="31" max="31" width="12.7109375" style="0" customWidth="1"/>
    <col min="32" max="32" width="12.140625" style="0" bestFit="1" customWidth="1"/>
    <col min="33" max="33" width="11.421875" style="0" customWidth="1"/>
    <col min="36" max="36" width="27.7109375" style="0" customWidth="1"/>
    <col min="37" max="37" width="12.8515625" style="5" customWidth="1"/>
    <col min="38" max="38" width="10.7109375" style="5" customWidth="1"/>
    <col min="39" max="39" width="10.7109375" style="17" customWidth="1"/>
    <col min="40" max="40" width="9.140625" style="1" customWidth="1"/>
    <col min="41" max="41" width="29.8515625" style="0" bestFit="1" customWidth="1"/>
    <col min="42" max="42" width="15.57421875" style="0" bestFit="1" customWidth="1"/>
    <col min="43" max="43" width="23.28125" style="0" bestFit="1" customWidth="1"/>
    <col min="44" max="44" width="26.7109375" style="0" bestFit="1" customWidth="1"/>
    <col min="45" max="45" width="12.140625" style="0" customWidth="1"/>
    <col min="46" max="46" width="14.421875" style="0" customWidth="1"/>
    <col min="47" max="47" width="11.8515625" style="0" customWidth="1"/>
    <col min="48" max="48" width="12.140625" style="0" bestFit="1" customWidth="1"/>
    <col min="49" max="49" width="14.421875" style="0" bestFit="1" customWidth="1"/>
    <col min="50" max="50" width="12.7109375" style="0" bestFit="1" customWidth="1"/>
    <col min="51" max="51" width="11.8515625" style="0" bestFit="1" customWidth="1"/>
    <col min="52" max="53" width="15.00390625" style="0" bestFit="1" customWidth="1"/>
    <col min="54" max="54" width="13.8515625" style="0" bestFit="1" customWidth="1"/>
    <col min="55" max="55" width="13.28125" style="0" bestFit="1" customWidth="1"/>
    <col min="56" max="56" width="14.421875" style="0" bestFit="1" customWidth="1"/>
    <col min="57" max="57" width="13.00390625" style="0" bestFit="1" customWidth="1"/>
    <col min="58" max="58" width="15.28125" style="0" bestFit="1" customWidth="1"/>
    <col min="59" max="59" width="14.140625" style="0" bestFit="1" customWidth="1"/>
    <col min="60" max="60" width="13.8515625" style="0" bestFit="1" customWidth="1"/>
    <col min="61" max="61" width="14.7109375" style="0" bestFit="1" customWidth="1"/>
    <col min="62" max="62" width="13.8515625" style="0" bestFit="1" customWidth="1"/>
    <col min="63" max="64" width="12.140625" style="0" bestFit="1" customWidth="1"/>
    <col min="65" max="65" width="15.57421875" style="0" bestFit="1" customWidth="1"/>
    <col min="66" max="66" width="10.7109375" style="0" bestFit="1" customWidth="1"/>
    <col min="67" max="67" width="14.7109375" style="0" bestFit="1" customWidth="1"/>
    <col min="68" max="68" width="13.8515625" style="0" bestFit="1" customWidth="1"/>
    <col min="69" max="69" width="5.7109375" style="0" customWidth="1"/>
    <col min="70" max="70" width="11.57421875" style="0" customWidth="1"/>
    <col min="71" max="71" width="9.8515625" style="0" customWidth="1"/>
    <col min="73" max="73" width="15.57421875" style="0" bestFit="1" customWidth="1"/>
    <col min="74" max="74" width="16.28125" style="0" bestFit="1" customWidth="1"/>
  </cols>
  <sheetData>
    <row r="1" spans="1:74" s="11" customFormat="1" ht="42" customHeight="1" thickBot="1" thickTop="1">
      <c r="A1" s="26"/>
      <c r="B1" s="27" t="s">
        <v>82</v>
      </c>
      <c r="C1" s="28"/>
      <c r="D1" s="29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34"/>
      <c r="AD1"/>
      <c r="AE1"/>
      <c r="AF1"/>
      <c r="AG1"/>
      <c r="AH1" s="10"/>
      <c r="AJ1" s="12" t="s">
        <v>37</v>
      </c>
      <c r="AK1" s="8"/>
      <c r="AL1" s="8"/>
      <c r="AM1" s="16"/>
      <c r="AN1" s="13"/>
      <c r="AO1" s="19" t="s">
        <v>4</v>
      </c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8"/>
      <c r="BR1" s="8"/>
      <c r="BS1" s="9"/>
      <c r="BU1"/>
      <c r="BV1"/>
    </row>
    <row r="2" spans="1:71" s="40" customFormat="1" ht="34.5" customHeight="1" thickBot="1" thickTop="1">
      <c r="A2" s="36"/>
      <c r="B2" s="37"/>
      <c r="C2" s="38" t="s">
        <v>0</v>
      </c>
      <c r="D2" s="39" t="s">
        <v>2</v>
      </c>
      <c r="E2" s="38" t="s">
        <v>1</v>
      </c>
      <c r="F2" s="38" t="s">
        <v>77</v>
      </c>
      <c r="G2" s="38" t="s">
        <v>78</v>
      </c>
      <c r="H2" s="38" t="s">
        <v>75</v>
      </c>
      <c r="I2" s="38" t="s">
        <v>46</v>
      </c>
      <c r="J2" s="38" t="s">
        <v>44</v>
      </c>
      <c r="K2" s="38" t="s">
        <v>47</v>
      </c>
      <c r="L2" s="38" t="s">
        <v>48</v>
      </c>
      <c r="M2" s="38" t="s">
        <v>73</v>
      </c>
      <c r="N2" s="38" t="s">
        <v>49</v>
      </c>
      <c r="O2" s="38" t="s">
        <v>72</v>
      </c>
      <c r="P2" s="38" t="s">
        <v>71</v>
      </c>
      <c r="Q2" s="38" t="s">
        <v>70</v>
      </c>
      <c r="R2" s="38" t="s">
        <v>50</v>
      </c>
      <c r="S2" s="38" t="s">
        <v>74</v>
      </c>
      <c r="T2" s="38" t="s">
        <v>68</v>
      </c>
      <c r="U2" s="38" t="s">
        <v>67</v>
      </c>
      <c r="V2" s="38" t="s">
        <v>51</v>
      </c>
      <c r="W2" s="38" t="s">
        <v>64</v>
      </c>
      <c r="X2" s="38" t="s">
        <v>52</v>
      </c>
      <c r="Y2" s="38" t="s">
        <v>54</v>
      </c>
      <c r="Z2" s="38" t="s">
        <v>45</v>
      </c>
      <c r="AA2" s="38" t="s">
        <v>53</v>
      </c>
      <c r="AB2" s="38" t="s">
        <v>38</v>
      </c>
      <c r="AC2" s="38" t="s">
        <v>39</v>
      </c>
      <c r="AE2" s="35" t="s">
        <v>40</v>
      </c>
      <c r="AF2" s="41"/>
      <c r="AG2" s="42"/>
      <c r="AI2" s="43">
        <v>1</v>
      </c>
      <c r="AJ2" s="44" t="s">
        <v>58</v>
      </c>
      <c r="AK2" s="45">
        <v>88</v>
      </c>
      <c r="AL2" s="46">
        <v>3014</v>
      </c>
      <c r="AM2" s="47" t="s">
        <v>4</v>
      </c>
      <c r="AN2" s="48"/>
      <c r="AO2" s="37"/>
      <c r="AP2" s="38" t="s">
        <v>0</v>
      </c>
      <c r="AQ2" s="38" t="s">
        <v>2</v>
      </c>
      <c r="AR2" s="38" t="s">
        <v>1</v>
      </c>
      <c r="AS2" s="38" t="s">
        <v>77</v>
      </c>
      <c r="AT2" s="38" t="s">
        <v>78</v>
      </c>
      <c r="AU2" s="38" t="s">
        <v>75</v>
      </c>
      <c r="AV2" s="38" t="s">
        <v>46</v>
      </c>
      <c r="AW2" s="38" t="s">
        <v>44</v>
      </c>
      <c r="AX2" s="38" t="s">
        <v>47</v>
      </c>
      <c r="AY2" s="38" t="s">
        <v>48</v>
      </c>
      <c r="AZ2" s="38" t="s">
        <v>73</v>
      </c>
      <c r="BA2" s="38" t="s">
        <v>49</v>
      </c>
      <c r="BB2" s="38" t="s">
        <v>72</v>
      </c>
      <c r="BC2" s="38" t="s">
        <v>71</v>
      </c>
      <c r="BD2" s="38" t="s">
        <v>70</v>
      </c>
      <c r="BE2" s="38" t="s">
        <v>50</v>
      </c>
      <c r="BF2" s="38" t="s">
        <v>74</v>
      </c>
      <c r="BG2" s="38" t="s">
        <v>68</v>
      </c>
      <c r="BH2" s="38" t="s">
        <v>67</v>
      </c>
      <c r="BI2" s="38" t="s">
        <v>51</v>
      </c>
      <c r="BJ2" s="38" t="s">
        <v>64</v>
      </c>
      <c r="BK2" s="38" t="s">
        <v>52</v>
      </c>
      <c r="BL2" s="38" t="s">
        <v>54</v>
      </c>
      <c r="BM2" s="38" t="s">
        <v>45</v>
      </c>
      <c r="BN2" s="38" t="s">
        <v>53</v>
      </c>
      <c r="BO2" s="38" t="s">
        <v>38</v>
      </c>
      <c r="BP2" s="38" t="s">
        <v>39</v>
      </c>
      <c r="BR2" s="35" t="s">
        <v>40</v>
      </c>
      <c r="BS2" s="41"/>
    </row>
    <row r="3" spans="1:74" s="50" customFormat="1" ht="34.5" customHeight="1">
      <c r="A3" s="54">
        <v>1</v>
      </c>
      <c r="B3" s="55" t="s">
        <v>58</v>
      </c>
      <c r="C3" s="24">
        <v>88</v>
      </c>
      <c r="D3" s="30">
        <v>175</v>
      </c>
      <c r="E3" s="25">
        <v>3014</v>
      </c>
      <c r="F3" s="25">
        <v>170</v>
      </c>
      <c r="G3" s="25">
        <v>170</v>
      </c>
      <c r="H3" s="25">
        <v>155</v>
      </c>
      <c r="I3" s="25">
        <v>165</v>
      </c>
      <c r="J3" s="25"/>
      <c r="K3" s="25">
        <v>160</v>
      </c>
      <c r="L3" s="25">
        <v>170</v>
      </c>
      <c r="M3" s="25">
        <v>160</v>
      </c>
      <c r="N3" s="25">
        <v>175</v>
      </c>
      <c r="O3" s="25">
        <v>160</v>
      </c>
      <c r="P3" s="25">
        <v>160</v>
      </c>
      <c r="Q3" s="25">
        <v>155</v>
      </c>
      <c r="R3" s="25"/>
      <c r="S3" s="25">
        <v>160</v>
      </c>
      <c r="T3" s="25">
        <v>175</v>
      </c>
      <c r="U3" s="25">
        <v>160</v>
      </c>
      <c r="V3" s="25">
        <v>160</v>
      </c>
      <c r="W3" s="25">
        <v>155</v>
      </c>
      <c r="X3" s="25">
        <v>155</v>
      </c>
      <c r="Y3" s="25">
        <v>165</v>
      </c>
      <c r="Z3" s="25">
        <v>155</v>
      </c>
      <c r="AA3" s="25">
        <v>175</v>
      </c>
      <c r="AB3" s="25">
        <v>160</v>
      </c>
      <c r="AC3" s="25">
        <v>180</v>
      </c>
      <c r="AD3" s="56">
        <v>1</v>
      </c>
      <c r="AE3" s="57" t="s">
        <v>70</v>
      </c>
      <c r="AF3" s="58">
        <v>2558</v>
      </c>
      <c r="AI3" s="52">
        <v>2</v>
      </c>
      <c r="AJ3" s="53" t="s">
        <v>57</v>
      </c>
      <c r="AK3" s="15">
        <v>6</v>
      </c>
      <c r="AL3" s="14">
        <v>2760</v>
      </c>
      <c r="AM3" s="23">
        <f>SUM(AL2-AL3)</f>
        <v>254</v>
      </c>
      <c r="AN3" s="59"/>
      <c r="AO3" s="53" t="s">
        <v>58</v>
      </c>
      <c r="AP3" s="15">
        <v>88</v>
      </c>
      <c r="AQ3" s="14">
        <v>175</v>
      </c>
      <c r="AR3" s="14">
        <v>3014</v>
      </c>
      <c r="AS3" s="14">
        <v>170</v>
      </c>
      <c r="AT3" s="14">
        <v>170</v>
      </c>
      <c r="AU3" s="14">
        <v>155</v>
      </c>
      <c r="AV3" s="14">
        <v>165</v>
      </c>
      <c r="AW3" s="14"/>
      <c r="AX3" s="14">
        <v>160</v>
      </c>
      <c r="AY3" s="14">
        <v>170</v>
      </c>
      <c r="AZ3" s="14">
        <v>160</v>
      </c>
      <c r="BA3" s="14">
        <v>175</v>
      </c>
      <c r="BB3" s="14">
        <v>160</v>
      </c>
      <c r="BC3" s="14">
        <v>160</v>
      </c>
      <c r="BD3" s="14">
        <v>155</v>
      </c>
      <c r="BE3" s="14"/>
      <c r="BF3" s="14">
        <v>160</v>
      </c>
      <c r="BG3" s="14">
        <v>175</v>
      </c>
      <c r="BH3" s="14">
        <v>160</v>
      </c>
      <c r="BI3" s="14">
        <v>160</v>
      </c>
      <c r="BJ3" s="14">
        <v>155</v>
      </c>
      <c r="BK3" s="14">
        <v>155</v>
      </c>
      <c r="BL3" s="14">
        <v>165</v>
      </c>
      <c r="BM3" s="14">
        <v>155</v>
      </c>
      <c r="BN3" s="14">
        <v>175</v>
      </c>
      <c r="BO3" s="14">
        <v>160</v>
      </c>
      <c r="BP3" s="14">
        <v>180</v>
      </c>
      <c r="BQ3" s="56">
        <v>1</v>
      </c>
      <c r="BR3" s="57" t="s">
        <v>77</v>
      </c>
      <c r="BS3" s="58">
        <f>SUM(F50)</f>
        <v>2198</v>
      </c>
      <c r="BU3" s="57" t="s">
        <v>77</v>
      </c>
      <c r="BV3" s="58">
        <f>SUM(F50-AS50)</f>
        <v>0</v>
      </c>
    </row>
    <row r="4" spans="1:74" s="50" customFormat="1" ht="34.5" customHeight="1">
      <c r="A4" s="60">
        <v>2</v>
      </c>
      <c r="B4" s="53" t="s">
        <v>57</v>
      </c>
      <c r="C4" s="15">
        <v>6</v>
      </c>
      <c r="D4" s="30">
        <v>170</v>
      </c>
      <c r="E4" s="14">
        <v>2760</v>
      </c>
      <c r="F4" s="14">
        <v>70</v>
      </c>
      <c r="G4" s="14">
        <v>66</v>
      </c>
      <c r="H4" s="14">
        <v>175</v>
      </c>
      <c r="I4" s="14"/>
      <c r="J4" s="14"/>
      <c r="K4" s="14">
        <v>139</v>
      </c>
      <c r="L4" s="14">
        <v>54</v>
      </c>
      <c r="M4" s="14"/>
      <c r="N4" s="14">
        <v>139</v>
      </c>
      <c r="O4" s="14">
        <v>139</v>
      </c>
      <c r="P4" s="14"/>
      <c r="Q4" s="14">
        <v>180</v>
      </c>
      <c r="R4" s="14"/>
      <c r="S4" s="14">
        <v>139</v>
      </c>
      <c r="T4" s="14"/>
      <c r="U4" s="14"/>
      <c r="V4" s="14">
        <v>175</v>
      </c>
      <c r="W4" s="14">
        <v>54</v>
      </c>
      <c r="X4" s="14">
        <v>175</v>
      </c>
      <c r="Y4" s="14">
        <v>160</v>
      </c>
      <c r="Z4" s="14">
        <v>170</v>
      </c>
      <c r="AA4" s="14"/>
      <c r="AB4" s="14">
        <v>54</v>
      </c>
      <c r="AC4" s="33"/>
      <c r="AD4" s="56">
        <v>2</v>
      </c>
      <c r="AE4" s="57" t="s">
        <v>52</v>
      </c>
      <c r="AF4" s="58">
        <v>2457</v>
      </c>
      <c r="AG4" s="61">
        <f>SUM(AF3-AF4)</f>
        <v>101</v>
      </c>
      <c r="AI4" s="52">
        <v>3</v>
      </c>
      <c r="AJ4" s="53" t="s">
        <v>7</v>
      </c>
      <c r="AK4" s="15">
        <v>18</v>
      </c>
      <c r="AL4" s="14">
        <v>2731</v>
      </c>
      <c r="AM4" s="23">
        <f>SUM(AL2-AL4)</f>
        <v>283</v>
      </c>
      <c r="AO4" s="53" t="s">
        <v>57</v>
      </c>
      <c r="AP4" s="15">
        <v>6</v>
      </c>
      <c r="AQ4" s="14">
        <v>170</v>
      </c>
      <c r="AR4" s="14">
        <v>2760</v>
      </c>
      <c r="AS4" s="14">
        <v>70</v>
      </c>
      <c r="AT4" s="14">
        <v>66</v>
      </c>
      <c r="AU4" s="14">
        <v>175</v>
      </c>
      <c r="AV4" s="14"/>
      <c r="AW4" s="14"/>
      <c r="AX4" s="14">
        <v>139</v>
      </c>
      <c r="AY4" s="14">
        <v>54</v>
      </c>
      <c r="AZ4" s="14"/>
      <c r="BA4" s="14">
        <v>139</v>
      </c>
      <c r="BB4" s="14">
        <v>139</v>
      </c>
      <c r="BC4" s="14"/>
      <c r="BD4" s="14">
        <v>180</v>
      </c>
      <c r="BE4" s="14"/>
      <c r="BF4" s="14">
        <v>139</v>
      </c>
      <c r="BG4" s="14"/>
      <c r="BH4" s="14"/>
      <c r="BI4" s="14">
        <v>175</v>
      </c>
      <c r="BJ4" s="14">
        <v>54</v>
      </c>
      <c r="BK4" s="14">
        <v>175</v>
      </c>
      <c r="BL4" s="14">
        <v>160</v>
      </c>
      <c r="BM4" s="14">
        <v>170</v>
      </c>
      <c r="BN4" s="14"/>
      <c r="BO4" s="14">
        <v>54</v>
      </c>
      <c r="BP4" s="14"/>
      <c r="BQ4" s="56">
        <v>2</v>
      </c>
      <c r="BR4" s="57" t="s">
        <v>78</v>
      </c>
      <c r="BS4" s="58">
        <f>SUM(G50)</f>
        <v>2304</v>
      </c>
      <c r="BU4" s="57" t="s">
        <v>78</v>
      </c>
      <c r="BV4" s="58">
        <f>SUM(G50-AT50)</f>
        <v>0</v>
      </c>
    </row>
    <row r="5" spans="1:74" s="50" customFormat="1" ht="34.5" customHeight="1">
      <c r="A5" s="54">
        <v>3</v>
      </c>
      <c r="B5" s="55" t="s">
        <v>7</v>
      </c>
      <c r="C5" s="24">
        <v>18</v>
      </c>
      <c r="D5" s="30">
        <v>180</v>
      </c>
      <c r="E5" s="25">
        <v>2731</v>
      </c>
      <c r="F5" s="25">
        <v>165</v>
      </c>
      <c r="G5" s="25">
        <v>160</v>
      </c>
      <c r="H5" s="25">
        <v>52</v>
      </c>
      <c r="I5" s="25">
        <v>93</v>
      </c>
      <c r="J5" s="25"/>
      <c r="K5" s="25">
        <v>175</v>
      </c>
      <c r="L5" s="25">
        <v>175</v>
      </c>
      <c r="M5" s="25">
        <v>175</v>
      </c>
      <c r="N5" s="25">
        <v>165</v>
      </c>
      <c r="O5" s="25">
        <v>160</v>
      </c>
      <c r="P5" s="25">
        <v>93</v>
      </c>
      <c r="Q5" s="25">
        <v>175</v>
      </c>
      <c r="R5" s="25">
        <v>175</v>
      </c>
      <c r="S5" s="25">
        <v>170</v>
      </c>
      <c r="T5" s="25">
        <v>175</v>
      </c>
      <c r="U5" s="25">
        <v>165</v>
      </c>
      <c r="V5" s="25">
        <v>93</v>
      </c>
      <c r="W5" s="25"/>
      <c r="X5" s="25">
        <v>165</v>
      </c>
      <c r="Y5" s="25">
        <v>170</v>
      </c>
      <c r="Z5" s="25">
        <v>180</v>
      </c>
      <c r="AA5" s="25">
        <v>175</v>
      </c>
      <c r="AB5" s="25">
        <v>160</v>
      </c>
      <c r="AC5" s="25">
        <v>160</v>
      </c>
      <c r="AD5" s="56">
        <v>3</v>
      </c>
      <c r="AE5" s="57" t="s">
        <v>47</v>
      </c>
      <c r="AF5" s="58">
        <v>2396</v>
      </c>
      <c r="AG5" s="61">
        <f>SUM(AF3-AF5)</f>
        <v>162</v>
      </c>
      <c r="AI5" s="52">
        <v>4</v>
      </c>
      <c r="AJ5" s="53" t="s">
        <v>5</v>
      </c>
      <c r="AK5" s="15">
        <v>99</v>
      </c>
      <c r="AL5" s="14">
        <v>2659</v>
      </c>
      <c r="AM5" s="23">
        <f>SUM(AL2-AL5)</f>
        <v>355</v>
      </c>
      <c r="AO5" s="53" t="s">
        <v>7</v>
      </c>
      <c r="AP5" s="15">
        <v>18</v>
      </c>
      <c r="AQ5" s="14">
        <v>180</v>
      </c>
      <c r="AR5" s="14">
        <v>2731</v>
      </c>
      <c r="AS5" s="14">
        <v>165</v>
      </c>
      <c r="AT5" s="14">
        <v>160</v>
      </c>
      <c r="AU5" s="14">
        <v>52</v>
      </c>
      <c r="AV5" s="14">
        <v>93</v>
      </c>
      <c r="AW5" s="14"/>
      <c r="AX5" s="14">
        <v>175</v>
      </c>
      <c r="AY5" s="14">
        <v>175</v>
      </c>
      <c r="AZ5" s="14">
        <v>175</v>
      </c>
      <c r="BA5" s="14">
        <v>165</v>
      </c>
      <c r="BB5" s="14">
        <v>160</v>
      </c>
      <c r="BC5" s="14">
        <v>93</v>
      </c>
      <c r="BD5" s="14">
        <v>175</v>
      </c>
      <c r="BE5" s="14">
        <v>175</v>
      </c>
      <c r="BF5" s="14">
        <v>170</v>
      </c>
      <c r="BG5" s="14">
        <v>175</v>
      </c>
      <c r="BH5" s="14">
        <v>165</v>
      </c>
      <c r="BI5" s="14">
        <v>93</v>
      </c>
      <c r="BJ5" s="14"/>
      <c r="BK5" s="14">
        <v>165</v>
      </c>
      <c r="BL5" s="14">
        <v>170</v>
      </c>
      <c r="BM5" s="14">
        <v>180</v>
      </c>
      <c r="BN5" s="14">
        <v>175</v>
      </c>
      <c r="BO5" s="14">
        <v>160</v>
      </c>
      <c r="BP5" s="14">
        <v>160</v>
      </c>
      <c r="BQ5" s="56">
        <v>3</v>
      </c>
      <c r="BR5" s="57" t="s">
        <v>75</v>
      </c>
      <c r="BS5" s="58">
        <f>SUM(H50)</f>
        <v>2163</v>
      </c>
      <c r="BU5" s="57" t="s">
        <v>75</v>
      </c>
      <c r="BV5" s="58">
        <f>SUM(H50-AU50)</f>
        <v>0</v>
      </c>
    </row>
    <row r="6" spans="1:74" s="50" customFormat="1" ht="34.5" customHeight="1" thickBot="1">
      <c r="A6" s="60">
        <v>4</v>
      </c>
      <c r="B6" s="53" t="s">
        <v>5</v>
      </c>
      <c r="C6" s="15">
        <v>99</v>
      </c>
      <c r="D6" s="30">
        <v>60</v>
      </c>
      <c r="E6" s="14">
        <v>2659</v>
      </c>
      <c r="F6" s="14">
        <v>140</v>
      </c>
      <c r="G6" s="14">
        <v>155</v>
      </c>
      <c r="H6" s="14">
        <v>175</v>
      </c>
      <c r="I6" s="14"/>
      <c r="J6" s="14"/>
      <c r="K6" s="14">
        <v>170</v>
      </c>
      <c r="L6" s="14">
        <v>185</v>
      </c>
      <c r="M6" s="14">
        <v>155</v>
      </c>
      <c r="N6" s="14">
        <v>55</v>
      </c>
      <c r="O6" s="14"/>
      <c r="P6" s="14">
        <v>185</v>
      </c>
      <c r="Q6" s="14">
        <v>185</v>
      </c>
      <c r="R6" s="14"/>
      <c r="S6" s="14">
        <v>62</v>
      </c>
      <c r="T6" s="14">
        <v>185</v>
      </c>
      <c r="U6" s="14"/>
      <c r="V6" s="14">
        <v>185</v>
      </c>
      <c r="W6" s="14">
        <v>185</v>
      </c>
      <c r="X6" s="14">
        <v>185</v>
      </c>
      <c r="Y6" s="14">
        <v>165</v>
      </c>
      <c r="Z6" s="14">
        <v>142</v>
      </c>
      <c r="AA6" s="14">
        <v>185</v>
      </c>
      <c r="AB6" s="14">
        <v>170</v>
      </c>
      <c r="AC6" s="14">
        <v>185</v>
      </c>
      <c r="AD6" s="56">
        <v>4</v>
      </c>
      <c r="AE6" s="57" t="s">
        <v>50</v>
      </c>
      <c r="AF6" s="58">
        <v>2391</v>
      </c>
      <c r="AG6" s="61">
        <f>SUM(AF3-AF6)</f>
        <v>167</v>
      </c>
      <c r="AI6" s="52">
        <v>5</v>
      </c>
      <c r="AJ6" s="53" t="s">
        <v>65</v>
      </c>
      <c r="AK6" s="15">
        <v>20</v>
      </c>
      <c r="AL6" s="14">
        <v>2565</v>
      </c>
      <c r="AM6" s="23">
        <f>SUM(AL2-AL6)</f>
        <v>449</v>
      </c>
      <c r="AO6" s="53" t="s">
        <v>5</v>
      </c>
      <c r="AP6" s="15">
        <v>99</v>
      </c>
      <c r="AQ6" s="14">
        <v>60</v>
      </c>
      <c r="AR6" s="14">
        <v>2659</v>
      </c>
      <c r="AS6" s="14">
        <v>140</v>
      </c>
      <c r="AT6" s="14">
        <v>155</v>
      </c>
      <c r="AU6" s="14">
        <v>175</v>
      </c>
      <c r="AV6" s="14"/>
      <c r="AW6" s="14"/>
      <c r="AX6" s="14">
        <v>170</v>
      </c>
      <c r="AY6" s="14">
        <v>185</v>
      </c>
      <c r="AZ6" s="14">
        <v>155</v>
      </c>
      <c r="BA6" s="14">
        <v>55</v>
      </c>
      <c r="BB6" s="14"/>
      <c r="BC6" s="14">
        <v>185</v>
      </c>
      <c r="BD6" s="14">
        <v>185</v>
      </c>
      <c r="BE6" s="14"/>
      <c r="BF6" s="14">
        <v>62</v>
      </c>
      <c r="BG6" s="14">
        <v>185</v>
      </c>
      <c r="BH6" s="14"/>
      <c r="BI6" s="14">
        <v>185</v>
      </c>
      <c r="BJ6" s="14">
        <v>185</v>
      </c>
      <c r="BK6" s="14">
        <v>185</v>
      </c>
      <c r="BL6" s="14">
        <v>165</v>
      </c>
      <c r="BM6" s="14">
        <v>142</v>
      </c>
      <c r="BN6" s="14">
        <v>185</v>
      </c>
      <c r="BO6" s="14">
        <v>170</v>
      </c>
      <c r="BP6" s="14">
        <v>185</v>
      </c>
      <c r="BQ6" s="56">
        <v>4</v>
      </c>
      <c r="BR6" s="57" t="s">
        <v>46</v>
      </c>
      <c r="BS6" s="58">
        <f>SUM(I50)</f>
        <v>2185</v>
      </c>
      <c r="BU6" s="57" t="s">
        <v>46</v>
      </c>
      <c r="BV6" s="58">
        <f>SUM(I50-AV50)</f>
        <v>0</v>
      </c>
    </row>
    <row r="7" spans="1:74" s="50" customFormat="1" ht="34.5" customHeight="1" thickBot="1" thickTop="1">
      <c r="A7" s="54">
        <v>5</v>
      </c>
      <c r="B7" s="55" t="s">
        <v>65</v>
      </c>
      <c r="C7" s="24">
        <v>20</v>
      </c>
      <c r="D7" s="30">
        <v>160</v>
      </c>
      <c r="E7" s="25">
        <v>2565</v>
      </c>
      <c r="F7" s="25">
        <v>103</v>
      </c>
      <c r="G7" s="85">
        <v>160</v>
      </c>
      <c r="H7" s="25">
        <v>155</v>
      </c>
      <c r="I7" s="25">
        <v>135</v>
      </c>
      <c r="J7" s="25"/>
      <c r="K7" s="25"/>
      <c r="L7" s="25">
        <v>144</v>
      </c>
      <c r="M7" s="25">
        <v>135</v>
      </c>
      <c r="N7" s="25">
        <v>79</v>
      </c>
      <c r="O7" s="25">
        <v>170</v>
      </c>
      <c r="P7" s="25"/>
      <c r="Q7" s="25"/>
      <c r="R7" s="25">
        <v>150</v>
      </c>
      <c r="S7" s="25">
        <v>170</v>
      </c>
      <c r="T7" s="25">
        <v>103</v>
      </c>
      <c r="U7" s="25"/>
      <c r="V7" s="25">
        <v>127</v>
      </c>
      <c r="W7" s="25">
        <v>150</v>
      </c>
      <c r="X7" s="25">
        <v>123</v>
      </c>
      <c r="Y7" s="25"/>
      <c r="Z7" s="25"/>
      <c r="AA7" s="25">
        <v>170</v>
      </c>
      <c r="AB7" s="25"/>
      <c r="AC7" s="25"/>
      <c r="AD7" s="56">
        <v>5</v>
      </c>
      <c r="AE7" s="57" t="s">
        <v>74</v>
      </c>
      <c r="AF7" s="58">
        <v>2367</v>
      </c>
      <c r="AG7" s="61">
        <f>SUM(AF3-AF7)</f>
        <v>191</v>
      </c>
      <c r="AI7" s="52">
        <v>6</v>
      </c>
      <c r="AJ7" s="53" t="s">
        <v>3</v>
      </c>
      <c r="AK7" s="15">
        <v>24</v>
      </c>
      <c r="AL7" s="14">
        <v>2522</v>
      </c>
      <c r="AM7" s="23">
        <f>SUM(AL2-AL7)</f>
        <v>492</v>
      </c>
      <c r="AO7" s="53" t="s">
        <v>65</v>
      </c>
      <c r="AP7" s="15">
        <v>20</v>
      </c>
      <c r="AQ7" s="14">
        <v>160</v>
      </c>
      <c r="AR7" s="14">
        <v>2565</v>
      </c>
      <c r="AS7" s="14">
        <v>103</v>
      </c>
      <c r="AT7" s="14">
        <v>160</v>
      </c>
      <c r="AU7" s="14">
        <v>155</v>
      </c>
      <c r="AV7" s="14">
        <v>135</v>
      </c>
      <c r="AW7" s="14"/>
      <c r="AX7" s="14"/>
      <c r="AY7" s="14">
        <v>144</v>
      </c>
      <c r="AZ7" s="14">
        <v>135</v>
      </c>
      <c r="BA7" s="14">
        <v>79</v>
      </c>
      <c r="BB7" s="14">
        <v>170</v>
      </c>
      <c r="BC7" s="14"/>
      <c r="BD7" s="14"/>
      <c r="BE7" s="14">
        <v>150</v>
      </c>
      <c r="BF7" s="14">
        <v>170</v>
      </c>
      <c r="BG7" s="14">
        <v>103</v>
      </c>
      <c r="BH7" s="14"/>
      <c r="BI7" s="14">
        <v>127</v>
      </c>
      <c r="BJ7" s="14">
        <v>150</v>
      </c>
      <c r="BK7" s="14">
        <v>123</v>
      </c>
      <c r="BL7" s="14"/>
      <c r="BM7" s="14"/>
      <c r="BN7" s="14">
        <v>170</v>
      </c>
      <c r="BO7" s="14"/>
      <c r="BP7" s="14"/>
      <c r="BQ7" s="56">
        <v>5</v>
      </c>
      <c r="BR7" s="57" t="s">
        <v>44</v>
      </c>
      <c r="BS7" s="58">
        <f>SUM(J50)</f>
        <v>1740</v>
      </c>
      <c r="BU7" s="57" t="s">
        <v>44</v>
      </c>
      <c r="BV7" s="58">
        <f>SUM(J50-AW50)</f>
        <v>0</v>
      </c>
    </row>
    <row r="8" spans="1:74" s="50" customFormat="1" ht="34.5" customHeight="1" thickBot="1" thickTop="1">
      <c r="A8" s="60">
        <v>6</v>
      </c>
      <c r="B8" s="53" t="s">
        <v>3</v>
      </c>
      <c r="C8" s="15">
        <v>24</v>
      </c>
      <c r="D8" s="30">
        <v>72</v>
      </c>
      <c r="E8" s="14">
        <v>2522</v>
      </c>
      <c r="F8" s="14">
        <v>175</v>
      </c>
      <c r="G8" s="14">
        <v>170</v>
      </c>
      <c r="H8" s="14">
        <v>51</v>
      </c>
      <c r="I8" s="14">
        <v>51</v>
      </c>
      <c r="J8" s="14"/>
      <c r="K8" s="14">
        <v>51</v>
      </c>
      <c r="L8" s="14">
        <v>150</v>
      </c>
      <c r="M8" s="14"/>
      <c r="N8" s="14">
        <v>51</v>
      </c>
      <c r="O8" s="85">
        <v>72</v>
      </c>
      <c r="P8" s="14">
        <v>150</v>
      </c>
      <c r="Q8" s="14">
        <v>170</v>
      </c>
      <c r="R8" s="14">
        <v>185</v>
      </c>
      <c r="S8" s="14">
        <v>51</v>
      </c>
      <c r="T8" s="14">
        <v>175</v>
      </c>
      <c r="U8" s="33">
        <v>185</v>
      </c>
      <c r="V8" s="14">
        <v>49</v>
      </c>
      <c r="W8" s="14">
        <v>180</v>
      </c>
      <c r="X8" s="14"/>
      <c r="Y8" s="14">
        <v>180</v>
      </c>
      <c r="Z8" s="14">
        <v>51</v>
      </c>
      <c r="AA8" s="14">
        <v>51</v>
      </c>
      <c r="AB8" s="14">
        <v>51</v>
      </c>
      <c r="AC8" s="14"/>
      <c r="AD8" s="56">
        <v>6</v>
      </c>
      <c r="AE8" s="57" t="s">
        <v>45</v>
      </c>
      <c r="AF8" s="58">
        <v>2342</v>
      </c>
      <c r="AG8" s="61">
        <f>SUM(AF3-AF8)</f>
        <v>216</v>
      </c>
      <c r="AI8" s="52">
        <v>7</v>
      </c>
      <c r="AJ8" s="53" t="s">
        <v>59</v>
      </c>
      <c r="AK8" s="15">
        <v>3</v>
      </c>
      <c r="AL8" s="14">
        <v>2467</v>
      </c>
      <c r="AM8" s="23">
        <f>SUM(AL2-AL8)</f>
        <v>547</v>
      </c>
      <c r="AO8" s="53" t="s">
        <v>3</v>
      </c>
      <c r="AP8" s="15">
        <v>24</v>
      </c>
      <c r="AQ8" s="14">
        <v>72</v>
      </c>
      <c r="AR8" s="14">
        <v>2522</v>
      </c>
      <c r="AS8" s="14">
        <v>175</v>
      </c>
      <c r="AT8" s="14">
        <v>170</v>
      </c>
      <c r="AU8" s="14">
        <v>51</v>
      </c>
      <c r="AV8" s="14">
        <v>51</v>
      </c>
      <c r="AW8" s="14"/>
      <c r="AX8" s="14">
        <v>51</v>
      </c>
      <c r="AY8" s="14">
        <v>150</v>
      </c>
      <c r="AZ8" s="14"/>
      <c r="BA8" s="14">
        <v>51</v>
      </c>
      <c r="BB8" s="14">
        <v>72</v>
      </c>
      <c r="BC8" s="14">
        <v>150</v>
      </c>
      <c r="BD8" s="14">
        <v>170</v>
      </c>
      <c r="BE8" s="14">
        <v>185</v>
      </c>
      <c r="BF8" s="14">
        <v>51</v>
      </c>
      <c r="BG8" s="14">
        <v>175</v>
      </c>
      <c r="BH8" s="14">
        <v>185</v>
      </c>
      <c r="BI8" s="14">
        <v>49</v>
      </c>
      <c r="BJ8" s="14">
        <v>180</v>
      </c>
      <c r="BK8" s="14"/>
      <c r="BL8" s="14">
        <v>180</v>
      </c>
      <c r="BM8" s="14">
        <v>51</v>
      </c>
      <c r="BN8" s="14">
        <v>51</v>
      </c>
      <c r="BO8" s="14">
        <v>51</v>
      </c>
      <c r="BP8" s="14"/>
      <c r="BQ8" s="56">
        <v>6</v>
      </c>
      <c r="BR8" s="57" t="s">
        <v>47</v>
      </c>
      <c r="BS8" s="58">
        <f>SUM(K50)</f>
        <v>2396</v>
      </c>
      <c r="BU8" s="57" t="s">
        <v>47</v>
      </c>
      <c r="BV8" s="58">
        <f>SUM(K50-AX50)</f>
        <v>0</v>
      </c>
    </row>
    <row r="9" spans="1:74" s="50" customFormat="1" ht="34.5" customHeight="1" thickTop="1">
      <c r="A9" s="54">
        <v>7</v>
      </c>
      <c r="B9" s="55" t="s">
        <v>59</v>
      </c>
      <c r="C9" s="24">
        <v>3</v>
      </c>
      <c r="D9" s="30">
        <v>143</v>
      </c>
      <c r="E9" s="25">
        <v>2467</v>
      </c>
      <c r="F9" s="25"/>
      <c r="G9" s="25"/>
      <c r="H9" s="25">
        <v>150</v>
      </c>
      <c r="I9" s="25"/>
      <c r="J9" s="25">
        <v>175</v>
      </c>
      <c r="K9" s="25">
        <v>170</v>
      </c>
      <c r="L9" s="25">
        <v>146</v>
      </c>
      <c r="M9" s="25">
        <v>175</v>
      </c>
      <c r="N9" s="25"/>
      <c r="O9" s="25"/>
      <c r="P9" s="25"/>
      <c r="Q9" s="25">
        <v>185</v>
      </c>
      <c r="R9" s="25">
        <v>175</v>
      </c>
      <c r="S9" s="25">
        <v>146</v>
      </c>
      <c r="T9" s="25">
        <v>134</v>
      </c>
      <c r="U9" s="25">
        <v>175</v>
      </c>
      <c r="V9" s="25">
        <v>175</v>
      </c>
      <c r="W9" s="25"/>
      <c r="X9" s="25">
        <v>170</v>
      </c>
      <c r="Y9" s="25">
        <v>40</v>
      </c>
      <c r="Z9" s="25"/>
      <c r="AA9" s="25">
        <v>170</v>
      </c>
      <c r="AB9" s="25">
        <v>170</v>
      </c>
      <c r="AC9" s="25">
        <v>170</v>
      </c>
      <c r="AD9" s="56">
        <v>7</v>
      </c>
      <c r="AE9" s="57" t="s">
        <v>39</v>
      </c>
      <c r="AF9" s="58">
        <v>2337</v>
      </c>
      <c r="AG9" s="61">
        <f>SUM(AF3-AF9)</f>
        <v>221</v>
      </c>
      <c r="AI9" s="52">
        <v>8</v>
      </c>
      <c r="AJ9" s="53" t="s">
        <v>6</v>
      </c>
      <c r="AK9" s="15">
        <v>5</v>
      </c>
      <c r="AL9" s="14">
        <v>2248</v>
      </c>
      <c r="AM9" s="23">
        <f>SUM(AL2-AL9)</f>
        <v>766</v>
      </c>
      <c r="AO9" s="53" t="s">
        <v>59</v>
      </c>
      <c r="AP9" s="15">
        <v>3</v>
      </c>
      <c r="AQ9" s="14">
        <v>143</v>
      </c>
      <c r="AR9" s="14">
        <v>2467</v>
      </c>
      <c r="AS9" s="14"/>
      <c r="AT9" s="14"/>
      <c r="AU9" s="14">
        <v>150</v>
      </c>
      <c r="AV9" s="14"/>
      <c r="AW9" s="14">
        <v>175</v>
      </c>
      <c r="AX9" s="14">
        <v>170</v>
      </c>
      <c r="AY9" s="14">
        <v>146</v>
      </c>
      <c r="AZ9" s="14">
        <v>175</v>
      </c>
      <c r="BA9" s="14"/>
      <c r="BB9" s="14"/>
      <c r="BC9" s="14"/>
      <c r="BD9" s="14">
        <v>185</v>
      </c>
      <c r="BE9" s="14">
        <v>175</v>
      </c>
      <c r="BF9" s="14">
        <v>146</v>
      </c>
      <c r="BG9" s="14">
        <v>134</v>
      </c>
      <c r="BH9" s="14">
        <v>175</v>
      </c>
      <c r="BI9" s="14">
        <v>175</v>
      </c>
      <c r="BJ9" s="14"/>
      <c r="BK9" s="14">
        <v>170</v>
      </c>
      <c r="BL9" s="14">
        <v>40</v>
      </c>
      <c r="BM9" s="14"/>
      <c r="BN9" s="14">
        <v>170</v>
      </c>
      <c r="BO9" s="14">
        <v>170</v>
      </c>
      <c r="BP9" s="14">
        <v>170</v>
      </c>
      <c r="BQ9" s="56">
        <v>7</v>
      </c>
      <c r="BR9" s="57" t="s">
        <v>48</v>
      </c>
      <c r="BS9" s="58">
        <f>SUM(L50)</f>
        <v>2191</v>
      </c>
      <c r="BU9" s="57" t="s">
        <v>48</v>
      </c>
      <c r="BV9" s="58">
        <f>SUM(L50-AY50)</f>
        <v>0</v>
      </c>
    </row>
    <row r="10" spans="1:74" s="50" customFormat="1" ht="34.5" customHeight="1">
      <c r="A10" s="60">
        <v>8</v>
      </c>
      <c r="B10" s="53" t="s">
        <v>6</v>
      </c>
      <c r="C10" s="15">
        <v>5</v>
      </c>
      <c r="D10" s="30">
        <v>150</v>
      </c>
      <c r="E10" s="14">
        <v>2248</v>
      </c>
      <c r="F10" s="14">
        <v>124</v>
      </c>
      <c r="G10" s="33">
        <v>85</v>
      </c>
      <c r="H10" s="14">
        <v>46</v>
      </c>
      <c r="I10" s="14">
        <v>46</v>
      </c>
      <c r="J10" s="14"/>
      <c r="K10" s="14">
        <v>124</v>
      </c>
      <c r="L10" s="14">
        <v>46</v>
      </c>
      <c r="M10" s="14"/>
      <c r="N10" s="14"/>
      <c r="O10" s="14">
        <v>135</v>
      </c>
      <c r="P10" s="14"/>
      <c r="Q10" s="14">
        <v>185</v>
      </c>
      <c r="R10" s="33"/>
      <c r="S10" s="14">
        <v>185</v>
      </c>
      <c r="T10" s="14">
        <v>85</v>
      </c>
      <c r="U10" s="14">
        <v>185</v>
      </c>
      <c r="V10" s="33"/>
      <c r="W10" s="14"/>
      <c r="X10" s="14">
        <v>143</v>
      </c>
      <c r="Y10" s="14">
        <v>147</v>
      </c>
      <c r="Z10" s="14">
        <v>46</v>
      </c>
      <c r="AA10" s="14">
        <v>85</v>
      </c>
      <c r="AB10" s="14">
        <v>124</v>
      </c>
      <c r="AC10" s="14">
        <v>185</v>
      </c>
      <c r="AD10" s="56">
        <v>8</v>
      </c>
      <c r="AE10" s="57" t="s">
        <v>73</v>
      </c>
      <c r="AF10" s="58">
        <v>2323</v>
      </c>
      <c r="AG10" s="61">
        <f>SUM(AF3-AF10)</f>
        <v>235</v>
      </c>
      <c r="AI10" s="52">
        <v>9</v>
      </c>
      <c r="AJ10" s="53" t="s">
        <v>26</v>
      </c>
      <c r="AK10" s="15">
        <v>31</v>
      </c>
      <c r="AL10" s="14">
        <v>2241</v>
      </c>
      <c r="AM10" s="23">
        <f>SUM(AL2-AL10)</f>
        <v>773</v>
      </c>
      <c r="AO10" s="53" t="s">
        <v>6</v>
      </c>
      <c r="AP10" s="15">
        <v>5</v>
      </c>
      <c r="AQ10" s="14">
        <v>150</v>
      </c>
      <c r="AR10" s="14">
        <v>2248</v>
      </c>
      <c r="AS10" s="14">
        <v>124</v>
      </c>
      <c r="AT10" s="14">
        <v>85</v>
      </c>
      <c r="AU10" s="14">
        <v>46</v>
      </c>
      <c r="AV10" s="14">
        <v>46</v>
      </c>
      <c r="AW10" s="14"/>
      <c r="AX10" s="14">
        <v>124</v>
      </c>
      <c r="AY10" s="14">
        <v>46</v>
      </c>
      <c r="AZ10" s="14"/>
      <c r="BA10" s="14"/>
      <c r="BB10" s="14">
        <v>135</v>
      </c>
      <c r="BC10" s="14"/>
      <c r="BD10" s="14">
        <v>185</v>
      </c>
      <c r="BE10" s="14"/>
      <c r="BF10" s="14">
        <v>185</v>
      </c>
      <c r="BG10" s="14">
        <v>85</v>
      </c>
      <c r="BH10" s="14">
        <v>185</v>
      </c>
      <c r="BI10" s="14"/>
      <c r="BJ10" s="14"/>
      <c r="BK10" s="14">
        <v>143</v>
      </c>
      <c r="BL10" s="14">
        <v>147</v>
      </c>
      <c r="BM10" s="14">
        <v>46</v>
      </c>
      <c r="BN10" s="14">
        <v>85</v>
      </c>
      <c r="BO10" s="14">
        <v>124</v>
      </c>
      <c r="BP10" s="14">
        <v>185</v>
      </c>
      <c r="BQ10" s="56">
        <v>8</v>
      </c>
      <c r="BR10" s="57" t="s">
        <v>73</v>
      </c>
      <c r="BS10" s="58">
        <f>SUM(M50)</f>
        <v>2323</v>
      </c>
      <c r="BU10" s="57" t="s">
        <v>73</v>
      </c>
      <c r="BV10" s="58">
        <f>SUM(M50-AZ50)</f>
        <v>0</v>
      </c>
    </row>
    <row r="11" spans="1:74" s="50" customFormat="1" ht="34.5" customHeight="1">
      <c r="A11" s="54">
        <v>9</v>
      </c>
      <c r="B11" s="55" t="s">
        <v>26</v>
      </c>
      <c r="C11" s="24">
        <v>31</v>
      </c>
      <c r="D11" s="30">
        <v>144</v>
      </c>
      <c r="E11" s="25">
        <v>2241</v>
      </c>
      <c r="F11" s="25">
        <v>138</v>
      </c>
      <c r="G11" s="25">
        <v>165</v>
      </c>
      <c r="H11" s="25"/>
      <c r="I11" s="25">
        <v>165</v>
      </c>
      <c r="J11" s="25">
        <v>165</v>
      </c>
      <c r="K11" s="25">
        <v>165</v>
      </c>
      <c r="L11" s="25">
        <v>165</v>
      </c>
      <c r="M11" s="25">
        <v>60</v>
      </c>
      <c r="N11" s="25">
        <v>67</v>
      </c>
      <c r="O11" s="25">
        <v>60</v>
      </c>
      <c r="P11" s="25"/>
      <c r="Q11" s="25">
        <v>160</v>
      </c>
      <c r="R11" s="25"/>
      <c r="S11" s="25">
        <v>165</v>
      </c>
      <c r="T11" s="25"/>
      <c r="U11" s="25">
        <v>165</v>
      </c>
      <c r="V11" s="25">
        <v>155</v>
      </c>
      <c r="W11" s="25">
        <v>78</v>
      </c>
      <c r="X11" s="25">
        <v>165</v>
      </c>
      <c r="Y11" s="25"/>
      <c r="Z11" s="25">
        <v>165</v>
      </c>
      <c r="AA11" s="25">
        <v>109</v>
      </c>
      <c r="AB11" s="25">
        <v>165</v>
      </c>
      <c r="AC11" s="25"/>
      <c r="AD11" s="56">
        <v>9</v>
      </c>
      <c r="AE11" s="57" t="s">
        <v>78</v>
      </c>
      <c r="AF11" s="58">
        <v>2304</v>
      </c>
      <c r="AG11" s="61">
        <f>SUM(AF3-AF11)</f>
        <v>254</v>
      </c>
      <c r="AI11" s="52">
        <v>10</v>
      </c>
      <c r="AJ11" s="53" t="s">
        <v>12</v>
      </c>
      <c r="AK11" s="15">
        <v>2</v>
      </c>
      <c r="AL11" s="14">
        <v>2199</v>
      </c>
      <c r="AM11" s="23">
        <f>SUM(AL2-AL11)</f>
        <v>815</v>
      </c>
      <c r="AO11" s="53" t="s">
        <v>26</v>
      </c>
      <c r="AP11" s="15">
        <v>31</v>
      </c>
      <c r="AQ11" s="14">
        <v>144</v>
      </c>
      <c r="AR11" s="14">
        <v>2241</v>
      </c>
      <c r="AS11" s="14">
        <v>138</v>
      </c>
      <c r="AT11" s="14">
        <v>165</v>
      </c>
      <c r="AU11" s="14"/>
      <c r="AV11" s="14">
        <v>165</v>
      </c>
      <c r="AW11" s="14">
        <v>165</v>
      </c>
      <c r="AX11" s="14">
        <v>165</v>
      </c>
      <c r="AY11" s="14">
        <v>165</v>
      </c>
      <c r="AZ11" s="14">
        <v>60</v>
      </c>
      <c r="BA11" s="14">
        <v>67</v>
      </c>
      <c r="BB11" s="14">
        <v>60</v>
      </c>
      <c r="BC11" s="14"/>
      <c r="BD11" s="14">
        <v>160</v>
      </c>
      <c r="BE11" s="14"/>
      <c r="BF11" s="14">
        <v>165</v>
      </c>
      <c r="BG11" s="14"/>
      <c r="BH11" s="14">
        <v>165</v>
      </c>
      <c r="BI11" s="14">
        <v>155</v>
      </c>
      <c r="BJ11" s="14">
        <v>78</v>
      </c>
      <c r="BK11" s="14">
        <v>165</v>
      </c>
      <c r="BL11" s="14"/>
      <c r="BM11" s="14">
        <v>165</v>
      </c>
      <c r="BN11" s="14">
        <v>109</v>
      </c>
      <c r="BO11" s="14">
        <v>165</v>
      </c>
      <c r="BP11" s="14"/>
      <c r="BQ11" s="56">
        <v>9</v>
      </c>
      <c r="BR11" s="57" t="s">
        <v>49</v>
      </c>
      <c r="BS11" s="58">
        <f>SUM(N50)</f>
        <v>2089</v>
      </c>
      <c r="BU11" s="57" t="s">
        <v>49</v>
      </c>
      <c r="BV11" s="58">
        <f>SUM(N50-BA50)</f>
        <v>0</v>
      </c>
    </row>
    <row r="12" spans="1:74" s="50" customFormat="1" ht="34.5" customHeight="1" thickBot="1">
      <c r="A12" s="60">
        <v>10</v>
      </c>
      <c r="B12" s="53" t="s">
        <v>12</v>
      </c>
      <c r="C12" s="15">
        <v>2</v>
      </c>
      <c r="D12" s="30">
        <v>109</v>
      </c>
      <c r="E12" s="14">
        <v>2199</v>
      </c>
      <c r="F12" s="14"/>
      <c r="G12" s="14">
        <v>64</v>
      </c>
      <c r="H12" s="14">
        <v>138</v>
      </c>
      <c r="I12" s="14"/>
      <c r="J12" s="14"/>
      <c r="K12" s="33">
        <v>155</v>
      </c>
      <c r="L12" s="14">
        <v>70</v>
      </c>
      <c r="M12" s="14">
        <v>155</v>
      </c>
      <c r="N12" s="14">
        <v>185</v>
      </c>
      <c r="O12" s="14"/>
      <c r="P12" s="14">
        <v>160</v>
      </c>
      <c r="Q12" s="14">
        <v>185</v>
      </c>
      <c r="R12" s="14">
        <v>185</v>
      </c>
      <c r="S12" s="14">
        <v>185</v>
      </c>
      <c r="T12" s="14">
        <v>134</v>
      </c>
      <c r="U12" s="14">
        <v>155</v>
      </c>
      <c r="V12" s="14">
        <v>155</v>
      </c>
      <c r="W12" s="14">
        <v>156</v>
      </c>
      <c r="X12" s="14">
        <v>134</v>
      </c>
      <c r="Y12" s="14">
        <v>40</v>
      </c>
      <c r="Z12" s="14">
        <v>156</v>
      </c>
      <c r="AA12" s="14">
        <v>185</v>
      </c>
      <c r="AB12" s="14"/>
      <c r="AC12" s="14"/>
      <c r="AD12" s="56">
        <v>10</v>
      </c>
      <c r="AE12" s="57" t="s">
        <v>68</v>
      </c>
      <c r="AF12" s="58">
        <v>2285</v>
      </c>
      <c r="AG12" s="61">
        <f>SUM(AF3-AF12)</f>
        <v>273</v>
      </c>
      <c r="AI12" s="52">
        <v>11</v>
      </c>
      <c r="AJ12" s="53" t="s">
        <v>25</v>
      </c>
      <c r="AK12" s="15">
        <v>22</v>
      </c>
      <c r="AL12" s="14">
        <v>2189</v>
      </c>
      <c r="AM12" s="23">
        <f>SUM(AL2-AL12)</f>
        <v>825</v>
      </c>
      <c r="AO12" s="53" t="s">
        <v>12</v>
      </c>
      <c r="AP12" s="15">
        <v>2</v>
      </c>
      <c r="AQ12" s="14">
        <v>109</v>
      </c>
      <c r="AR12" s="14">
        <v>2199</v>
      </c>
      <c r="AS12" s="14"/>
      <c r="AT12" s="14">
        <v>64</v>
      </c>
      <c r="AU12" s="14">
        <v>138</v>
      </c>
      <c r="AV12" s="14"/>
      <c r="AW12" s="14"/>
      <c r="AX12" s="14">
        <v>155</v>
      </c>
      <c r="AY12" s="14">
        <v>70</v>
      </c>
      <c r="AZ12" s="14">
        <v>155</v>
      </c>
      <c r="BA12" s="14">
        <v>185</v>
      </c>
      <c r="BB12" s="14"/>
      <c r="BC12" s="14">
        <v>160</v>
      </c>
      <c r="BD12" s="14">
        <v>185</v>
      </c>
      <c r="BE12" s="14">
        <v>185</v>
      </c>
      <c r="BF12" s="14">
        <v>185</v>
      </c>
      <c r="BG12" s="14">
        <v>134</v>
      </c>
      <c r="BH12" s="14">
        <v>155</v>
      </c>
      <c r="BI12" s="14">
        <v>155</v>
      </c>
      <c r="BJ12" s="14">
        <v>156</v>
      </c>
      <c r="BK12" s="14">
        <v>134</v>
      </c>
      <c r="BL12" s="14">
        <v>40</v>
      </c>
      <c r="BM12" s="14">
        <v>156</v>
      </c>
      <c r="BN12" s="14">
        <v>185</v>
      </c>
      <c r="BO12" s="14"/>
      <c r="BP12" s="14"/>
      <c r="BQ12" s="56">
        <v>10</v>
      </c>
      <c r="BR12" s="57" t="s">
        <v>72</v>
      </c>
      <c r="BS12" s="58">
        <f>SUM(O50)</f>
        <v>2260</v>
      </c>
      <c r="BU12" s="57" t="s">
        <v>72</v>
      </c>
      <c r="BV12" s="58">
        <f>SUM(O50-BB50)</f>
        <v>0</v>
      </c>
    </row>
    <row r="13" spans="1:74" s="50" customFormat="1" ht="34.5" customHeight="1" thickBot="1" thickTop="1">
      <c r="A13" s="54">
        <v>11</v>
      </c>
      <c r="B13" s="55" t="s">
        <v>25</v>
      </c>
      <c r="C13" s="24">
        <v>22</v>
      </c>
      <c r="D13" s="30">
        <v>48</v>
      </c>
      <c r="E13" s="25">
        <v>2189</v>
      </c>
      <c r="F13" s="30">
        <v>142</v>
      </c>
      <c r="G13" s="25">
        <v>142</v>
      </c>
      <c r="H13" s="85">
        <v>48</v>
      </c>
      <c r="I13" s="30"/>
      <c r="J13" s="25"/>
      <c r="K13" s="25">
        <v>142</v>
      </c>
      <c r="L13" s="25">
        <v>82</v>
      </c>
      <c r="M13" s="25"/>
      <c r="N13" s="25">
        <v>82</v>
      </c>
      <c r="O13" s="25">
        <v>82</v>
      </c>
      <c r="P13" s="30">
        <v>79</v>
      </c>
      <c r="Q13" s="25">
        <v>81</v>
      </c>
      <c r="R13" s="25">
        <v>142</v>
      </c>
      <c r="S13" s="25">
        <v>142</v>
      </c>
      <c r="T13" s="25"/>
      <c r="U13" s="85">
        <v>48</v>
      </c>
      <c r="V13" s="25"/>
      <c r="W13" s="25"/>
      <c r="X13" s="25">
        <v>120</v>
      </c>
      <c r="Y13" s="25">
        <v>142</v>
      </c>
      <c r="Z13" s="25"/>
      <c r="AA13" s="25"/>
      <c r="AB13" s="25">
        <v>67</v>
      </c>
      <c r="AC13" s="25"/>
      <c r="AD13" s="56">
        <v>11</v>
      </c>
      <c r="AE13" s="57" t="s">
        <v>72</v>
      </c>
      <c r="AF13" s="58">
        <v>2260</v>
      </c>
      <c r="AG13" s="61">
        <f>SUM(AF3-AF13)</f>
        <v>298</v>
      </c>
      <c r="AI13" s="52">
        <v>12</v>
      </c>
      <c r="AJ13" s="53" t="s">
        <v>10</v>
      </c>
      <c r="AK13" s="15">
        <v>12</v>
      </c>
      <c r="AL13" s="14">
        <v>2155</v>
      </c>
      <c r="AM13" s="23">
        <f>SUM(AL2-AL13)</f>
        <v>859</v>
      </c>
      <c r="AO13" s="53" t="s">
        <v>25</v>
      </c>
      <c r="AP13" s="15">
        <v>22</v>
      </c>
      <c r="AQ13" s="14">
        <v>48</v>
      </c>
      <c r="AR13" s="14">
        <v>2189</v>
      </c>
      <c r="AS13" s="14">
        <v>142</v>
      </c>
      <c r="AT13" s="14">
        <v>142</v>
      </c>
      <c r="AU13" s="14">
        <v>48</v>
      </c>
      <c r="AV13" s="14"/>
      <c r="AW13" s="14"/>
      <c r="AX13" s="14">
        <v>142</v>
      </c>
      <c r="AY13" s="14">
        <v>82</v>
      </c>
      <c r="AZ13" s="14"/>
      <c r="BA13" s="14">
        <v>82</v>
      </c>
      <c r="BB13" s="14">
        <v>82</v>
      </c>
      <c r="BC13" s="14">
        <v>79</v>
      </c>
      <c r="BD13" s="14">
        <v>81</v>
      </c>
      <c r="BE13" s="14">
        <v>142</v>
      </c>
      <c r="BF13" s="14">
        <v>142</v>
      </c>
      <c r="BG13" s="14"/>
      <c r="BH13" s="14">
        <v>48</v>
      </c>
      <c r="BI13" s="14"/>
      <c r="BJ13" s="14"/>
      <c r="BK13" s="14">
        <v>120</v>
      </c>
      <c r="BL13" s="14">
        <v>142</v>
      </c>
      <c r="BM13" s="14"/>
      <c r="BN13" s="14"/>
      <c r="BO13" s="14">
        <v>67</v>
      </c>
      <c r="BP13" s="14"/>
      <c r="BQ13" s="56">
        <v>11</v>
      </c>
      <c r="BR13" s="57" t="s">
        <v>76</v>
      </c>
      <c r="BS13" s="58">
        <f>SUM(P50)</f>
        <v>2190</v>
      </c>
      <c r="BU13" s="57" t="s">
        <v>76</v>
      </c>
      <c r="BV13" s="58">
        <f>SUM(P50-BC50)</f>
        <v>0</v>
      </c>
    </row>
    <row r="14" spans="1:74" s="50" customFormat="1" ht="34.5" customHeight="1" thickBot="1" thickTop="1">
      <c r="A14" s="60">
        <v>12</v>
      </c>
      <c r="B14" s="53" t="s">
        <v>10</v>
      </c>
      <c r="C14" s="15">
        <v>12</v>
      </c>
      <c r="D14" s="30">
        <v>58</v>
      </c>
      <c r="E14" s="14">
        <v>2155</v>
      </c>
      <c r="F14" s="14">
        <v>146</v>
      </c>
      <c r="G14" s="14">
        <v>151</v>
      </c>
      <c r="H14" s="14">
        <v>175</v>
      </c>
      <c r="I14" s="14"/>
      <c r="J14" s="14">
        <v>134</v>
      </c>
      <c r="K14" s="14">
        <v>151</v>
      </c>
      <c r="L14" s="14">
        <v>138</v>
      </c>
      <c r="M14" s="14">
        <v>143</v>
      </c>
      <c r="N14" s="14">
        <v>55</v>
      </c>
      <c r="O14" s="14">
        <v>160</v>
      </c>
      <c r="P14" s="85">
        <v>58</v>
      </c>
      <c r="Q14" s="14">
        <v>108</v>
      </c>
      <c r="R14" s="14">
        <v>117</v>
      </c>
      <c r="S14" s="14">
        <v>123</v>
      </c>
      <c r="T14" s="14">
        <v>108</v>
      </c>
      <c r="U14" s="14">
        <v>55</v>
      </c>
      <c r="V14" s="14">
        <v>138</v>
      </c>
      <c r="W14" s="14">
        <v>155</v>
      </c>
      <c r="X14" s="14">
        <v>175</v>
      </c>
      <c r="Y14" s="14">
        <v>160</v>
      </c>
      <c r="Z14" s="14">
        <v>175</v>
      </c>
      <c r="AA14" s="14">
        <v>160</v>
      </c>
      <c r="AB14" s="14">
        <v>138</v>
      </c>
      <c r="AC14" s="14">
        <v>151</v>
      </c>
      <c r="AD14" s="56">
        <v>12</v>
      </c>
      <c r="AE14" s="57" t="s">
        <v>51</v>
      </c>
      <c r="AF14" s="58">
        <v>2221</v>
      </c>
      <c r="AG14" s="61">
        <f>SUM(AF3-AF14)</f>
        <v>337</v>
      </c>
      <c r="AI14" s="52">
        <v>13</v>
      </c>
      <c r="AJ14" s="53" t="s">
        <v>22</v>
      </c>
      <c r="AK14" s="15">
        <v>43</v>
      </c>
      <c r="AL14" s="14">
        <v>2067</v>
      </c>
      <c r="AM14" s="23">
        <f>SUM(AL2-AL14)</f>
        <v>947</v>
      </c>
      <c r="AO14" s="53" t="s">
        <v>10</v>
      </c>
      <c r="AP14" s="15">
        <v>12</v>
      </c>
      <c r="AQ14" s="14">
        <v>58</v>
      </c>
      <c r="AR14" s="14">
        <v>2155</v>
      </c>
      <c r="AS14" s="14">
        <v>146</v>
      </c>
      <c r="AT14" s="14">
        <v>151</v>
      </c>
      <c r="AU14" s="14">
        <v>175</v>
      </c>
      <c r="AV14" s="14"/>
      <c r="AW14" s="14">
        <v>134</v>
      </c>
      <c r="AX14" s="14">
        <v>151</v>
      </c>
      <c r="AY14" s="14">
        <v>138</v>
      </c>
      <c r="AZ14" s="14">
        <v>143</v>
      </c>
      <c r="BA14" s="14">
        <v>55</v>
      </c>
      <c r="BB14" s="14">
        <v>160</v>
      </c>
      <c r="BC14" s="14">
        <v>58</v>
      </c>
      <c r="BD14" s="14">
        <v>108</v>
      </c>
      <c r="BE14" s="14">
        <v>117</v>
      </c>
      <c r="BF14" s="14">
        <v>123</v>
      </c>
      <c r="BG14" s="14">
        <v>108</v>
      </c>
      <c r="BH14" s="14">
        <v>55</v>
      </c>
      <c r="BI14" s="14">
        <v>138</v>
      </c>
      <c r="BJ14" s="14">
        <v>155</v>
      </c>
      <c r="BK14" s="14">
        <v>175</v>
      </c>
      <c r="BL14" s="14">
        <v>160</v>
      </c>
      <c r="BM14" s="14">
        <v>175</v>
      </c>
      <c r="BN14" s="14">
        <v>160</v>
      </c>
      <c r="BO14" s="14">
        <v>138</v>
      </c>
      <c r="BP14" s="14">
        <v>151</v>
      </c>
      <c r="BQ14" s="56">
        <v>12</v>
      </c>
      <c r="BR14" s="57" t="s">
        <v>70</v>
      </c>
      <c r="BS14" s="58">
        <f>SUM(Q50)</f>
        <v>2558</v>
      </c>
      <c r="BU14" s="57" t="s">
        <v>70</v>
      </c>
      <c r="BV14" s="58">
        <f>SUM(Q50-BD50)</f>
        <v>0</v>
      </c>
    </row>
    <row r="15" spans="1:74" s="50" customFormat="1" ht="34.5" customHeight="1" thickBot="1" thickTop="1">
      <c r="A15" s="54">
        <v>13</v>
      </c>
      <c r="B15" s="55" t="s">
        <v>22</v>
      </c>
      <c r="C15" s="24">
        <v>43</v>
      </c>
      <c r="D15" s="30">
        <v>37</v>
      </c>
      <c r="E15" s="25">
        <v>2067</v>
      </c>
      <c r="F15" s="25">
        <v>51</v>
      </c>
      <c r="G15" s="30">
        <v>142</v>
      </c>
      <c r="H15" s="25">
        <v>114</v>
      </c>
      <c r="I15" s="25">
        <v>180</v>
      </c>
      <c r="J15" s="30">
        <v>51</v>
      </c>
      <c r="K15" s="30">
        <v>165</v>
      </c>
      <c r="L15" s="25">
        <v>51</v>
      </c>
      <c r="M15" s="25">
        <v>114</v>
      </c>
      <c r="N15" s="25">
        <v>112</v>
      </c>
      <c r="O15" s="25"/>
      <c r="P15" s="30">
        <v>79</v>
      </c>
      <c r="Q15" s="25">
        <v>112</v>
      </c>
      <c r="R15" s="25">
        <v>180</v>
      </c>
      <c r="S15" s="25"/>
      <c r="T15" s="25">
        <v>84</v>
      </c>
      <c r="U15" s="25"/>
      <c r="V15" s="25">
        <v>112</v>
      </c>
      <c r="W15" s="25">
        <v>143</v>
      </c>
      <c r="X15" s="25">
        <v>114</v>
      </c>
      <c r="Y15" s="25">
        <v>51</v>
      </c>
      <c r="Z15" s="25">
        <v>112</v>
      </c>
      <c r="AA15" s="25">
        <v>84</v>
      </c>
      <c r="AB15" s="30"/>
      <c r="AC15" s="25">
        <v>79</v>
      </c>
      <c r="AD15" s="56">
        <v>13</v>
      </c>
      <c r="AE15" s="57" t="s">
        <v>67</v>
      </c>
      <c r="AF15" s="58">
        <v>2217</v>
      </c>
      <c r="AG15" s="61">
        <f>SUM(AF3-AF15)</f>
        <v>341</v>
      </c>
      <c r="AI15" s="52">
        <v>14</v>
      </c>
      <c r="AJ15" s="53" t="s">
        <v>19</v>
      </c>
      <c r="AK15" s="15">
        <v>4</v>
      </c>
      <c r="AL15" s="14">
        <v>2057</v>
      </c>
      <c r="AM15" s="23">
        <f>SUM(AL2-AL15)</f>
        <v>957</v>
      </c>
      <c r="AO15" s="53" t="s">
        <v>22</v>
      </c>
      <c r="AP15" s="15">
        <v>43</v>
      </c>
      <c r="AQ15" s="14">
        <v>37</v>
      </c>
      <c r="AR15" s="14">
        <v>2067</v>
      </c>
      <c r="AS15" s="14">
        <v>51</v>
      </c>
      <c r="AT15" s="14">
        <v>142</v>
      </c>
      <c r="AU15" s="14">
        <v>114</v>
      </c>
      <c r="AV15" s="14">
        <v>180</v>
      </c>
      <c r="AW15" s="14">
        <v>51</v>
      </c>
      <c r="AX15" s="14">
        <v>165</v>
      </c>
      <c r="AY15" s="14">
        <v>51</v>
      </c>
      <c r="AZ15" s="14">
        <v>114</v>
      </c>
      <c r="BA15" s="14">
        <v>112</v>
      </c>
      <c r="BB15" s="14"/>
      <c r="BC15" s="14">
        <v>79</v>
      </c>
      <c r="BD15" s="14">
        <v>112</v>
      </c>
      <c r="BE15" s="14">
        <v>180</v>
      </c>
      <c r="BF15" s="14"/>
      <c r="BG15" s="14">
        <v>84</v>
      </c>
      <c r="BH15" s="14"/>
      <c r="BI15" s="14">
        <v>112</v>
      </c>
      <c r="BJ15" s="14">
        <v>143</v>
      </c>
      <c r="BK15" s="14">
        <v>114</v>
      </c>
      <c r="BL15" s="14">
        <v>51</v>
      </c>
      <c r="BM15" s="14">
        <v>112</v>
      </c>
      <c r="BN15" s="14">
        <v>84</v>
      </c>
      <c r="BO15" s="14"/>
      <c r="BP15" s="14">
        <v>79</v>
      </c>
      <c r="BQ15" s="56">
        <v>13</v>
      </c>
      <c r="BR15" s="57" t="s">
        <v>50</v>
      </c>
      <c r="BS15" s="58">
        <f>SUM(R50)</f>
        <v>2391</v>
      </c>
      <c r="BU15" s="57" t="s">
        <v>50</v>
      </c>
      <c r="BV15" s="58">
        <f>SUM(R50-BE50)</f>
        <v>0</v>
      </c>
    </row>
    <row r="16" spans="1:74" s="50" customFormat="1" ht="34.5" customHeight="1" thickBot="1" thickTop="1">
      <c r="A16" s="60">
        <v>14</v>
      </c>
      <c r="B16" s="53" t="s">
        <v>19</v>
      </c>
      <c r="C16" s="15">
        <v>4</v>
      </c>
      <c r="D16" s="30">
        <v>112</v>
      </c>
      <c r="E16" s="14">
        <v>2057</v>
      </c>
      <c r="F16" s="33"/>
      <c r="G16" s="14"/>
      <c r="H16" s="14"/>
      <c r="I16" s="14">
        <v>160</v>
      </c>
      <c r="J16" s="14">
        <v>70</v>
      </c>
      <c r="K16" s="14">
        <v>64</v>
      </c>
      <c r="L16" s="85">
        <v>112</v>
      </c>
      <c r="M16" s="14">
        <v>130</v>
      </c>
      <c r="N16" s="33"/>
      <c r="O16" s="14">
        <v>138</v>
      </c>
      <c r="P16" s="14">
        <v>64</v>
      </c>
      <c r="Q16" s="14"/>
      <c r="R16" s="14"/>
      <c r="S16" s="14"/>
      <c r="T16" s="14">
        <v>130</v>
      </c>
      <c r="U16" s="14">
        <v>109</v>
      </c>
      <c r="V16" s="14">
        <v>115</v>
      </c>
      <c r="W16" s="14"/>
      <c r="X16" s="14">
        <v>64</v>
      </c>
      <c r="Y16" s="14">
        <v>70</v>
      </c>
      <c r="Z16" s="14">
        <v>130</v>
      </c>
      <c r="AA16" s="14">
        <v>64</v>
      </c>
      <c r="AB16" s="14">
        <v>64</v>
      </c>
      <c r="AC16" s="14">
        <v>130</v>
      </c>
      <c r="AD16" s="56">
        <v>14</v>
      </c>
      <c r="AE16" s="57" t="s">
        <v>64</v>
      </c>
      <c r="AF16" s="58">
        <v>2216</v>
      </c>
      <c r="AG16" s="61">
        <f>SUM(AF3-AF16)</f>
        <v>342</v>
      </c>
      <c r="AI16" s="52">
        <v>15</v>
      </c>
      <c r="AJ16" s="53" t="s">
        <v>13</v>
      </c>
      <c r="AK16" s="15">
        <v>33</v>
      </c>
      <c r="AL16" s="14">
        <v>1923</v>
      </c>
      <c r="AM16" s="23">
        <f>SUM(AL2-AL16)</f>
        <v>1091</v>
      </c>
      <c r="AO16" s="53" t="s">
        <v>19</v>
      </c>
      <c r="AP16" s="15">
        <v>4</v>
      </c>
      <c r="AQ16" s="14">
        <v>112</v>
      </c>
      <c r="AR16" s="14">
        <v>2057</v>
      </c>
      <c r="AS16" s="14"/>
      <c r="AT16" s="14"/>
      <c r="AU16" s="14"/>
      <c r="AV16" s="14">
        <v>160</v>
      </c>
      <c r="AW16" s="14">
        <v>70</v>
      </c>
      <c r="AX16" s="14">
        <v>64</v>
      </c>
      <c r="AY16" s="14">
        <v>112</v>
      </c>
      <c r="AZ16" s="14">
        <v>130</v>
      </c>
      <c r="BA16" s="14"/>
      <c r="BB16" s="14">
        <v>138</v>
      </c>
      <c r="BC16" s="14">
        <v>64</v>
      </c>
      <c r="BD16" s="14"/>
      <c r="BE16" s="14"/>
      <c r="BF16" s="14"/>
      <c r="BG16" s="14">
        <v>130</v>
      </c>
      <c r="BH16" s="14">
        <v>109</v>
      </c>
      <c r="BI16" s="14">
        <v>115</v>
      </c>
      <c r="BJ16" s="14"/>
      <c r="BK16" s="14">
        <v>64</v>
      </c>
      <c r="BL16" s="14">
        <v>70</v>
      </c>
      <c r="BM16" s="14">
        <v>130</v>
      </c>
      <c r="BN16" s="14">
        <v>64</v>
      </c>
      <c r="BO16" s="14">
        <v>64</v>
      </c>
      <c r="BP16" s="14">
        <v>130</v>
      </c>
      <c r="BQ16" s="56">
        <v>14</v>
      </c>
      <c r="BR16" s="57" t="s">
        <v>74</v>
      </c>
      <c r="BS16" s="58">
        <f>SUM(S50)</f>
        <v>2367</v>
      </c>
      <c r="BU16" s="57" t="s">
        <v>74</v>
      </c>
      <c r="BV16" s="58">
        <f>SUM(S50-BF50)</f>
        <v>0</v>
      </c>
    </row>
    <row r="17" spans="1:74" s="50" customFormat="1" ht="34.5" customHeight="1" thickBot="1" thickTop="1">
      <c r="A17" s="54">
        <v>15</v>
      </c>
      <c r="B17" s="55" t="s">
        <v>13</v>
      </c>
      <c r="C17" s="24">
        <v>33</v>
      </c>
      <c r="D17" s="30">
        <v>61</v>
      </c>
      <c r="E17" s="25">
        <v>1923</v>
      </c>
      <c r="F17" s="83">
        <v>121</v>
      </c>
      <c r="G17" s="25">
        <v>82</v>
      </c>
      <c r="H17" s="25">
        <v>150</v>
      </c>
      <c r="I17" s="25"/>
      <c r="J17" s="25">
        <v>85</v>
      </c>
      <c r="K17" s="25">
        <v>82</v>
      </c>
      <c r="L17" s="25"/>
      <c r="M17" s="25">
        <v>150</v>
      </c>
      <c r="N17" s="25">
        <v>121</v>
      </c>
      <c r="O17" s="25">
        <v>150</v>
      </c>
      <c r="P17" s="25">
        <v>121</v>
      </c>
      <c r="Q17" s="25">
        <v>121</v>
      </c>
      <c r="R17" s="25">
        <v>121</v>
      </c>
      <c r="S17" s="30">
        <v>150</v>
      </c>
      <c r="T17" s="25">
        <v>58</v>
      </c>
      <c r="U17" s="25"/>
      <c r="V17" s="25">
        <v>124</v>
      </c>
      <c r="W17" s="25">
        <v>103</v>
      </c>
      <c r="X17" s="25">
        <v>146</v>
      </c>
      <c r="Y17" s="25">
        <v>138</v>
      </c>
      <c r="Z17" s="85">
        <v>61</v>
      </c>
      <c r="AA17" s="25">
        <v>130</v>
      </c>
      <c r="AB17" s="25">
        <v>121</v>
      </c>
      <c r="AC17" s="25">
        <v>40</v>
      </c>
      <c r="AD17" s="56">
        <v>15</v>
      </c>
      <c r="AE17" s="57" t="s">
        <v>77</v>
      </c>
      <c r="AF17" s="58">
        <v>2198</v>
      </c>
      <c r="AG17" s="61">
        <f>SUM(AF3-AF17)</f>
        <v>360</v>
      </c>
      <c r="AI17" s="52">
        <v>16</v>
      </c>
      <c r="AJ17" s="53" t="s">
        <v>20</v>
      </c>
      <c r="AK17" s="15">
        <v>40</v>
      </c>
      <c r="AL17" s="14">
        <v>1917</v>
      </c>
      <c r="AM17" s="23">
        <f>SUM(AL2-AL17)</f>
        <v>1097</v>
      </c>
      <c r="AO17" s="53" t="s">
        <v>13</v>
      </c>
      <c r="AP17" s="15">
        <v>33</v>
      </c>
      <c r="AQ17" s="14">
        <v>61</v>
      </c>
      <c r="AR17" s="14">
        <v>1923</v>
      </c>
      <c r="AS17" s="14">
        <v>121</v>
      </c>
      <c r="AT17" s="14">
        <v>82</v>
      </c>
      <c r="AU17" s="14">
        <v>150</v>
      </c>
      <c r="AV17" s="14"/>
      <c r="AW17" s="14">
        <v>85</v>
      </c>
      <c r="AX17" s="14">
        <v>82</v>
      </c>
      <c r="AY17" s="14"/>
      <c r="AZ17" s="14">
        <v>150</v>
      </c>
      <c r="BA17" s="14">
        <v>121</v>
      </c>
      <c r="BB17" s="14">
        <v>150</v>
      </c>
      <c r="BC17" s="14">
        <v>121</v>
      </c>
      <c r="BD17" s="14">
        <v>121</v>
      </c>
      <c r="BE17" s="14">
        <v>121</v>
      </c>
      <c r="BF17" s="14">
        <v>150</v>
      </c>
      <c r="BG17" s="14">
        <v>58</v>
      </c>
      <c r="BH17" s="14"/>
      <c r="BI17" s="14">
        <v>124</v>
      </c>
      <c r="BJ17" s="14">
        <v>103</v>
      </c>
      <c r="BK17" s="14">
        <v>146</v>
      </c>
      <c r="BL17" s="14">
        <v>138</v>
      </c>
      <c r="BM17" s="14">
        <v>61</v>
      </c>
      <c r="BN17" s="14">
        <v>130</v>
      </c>
      <c r="BO17" s="14">
        <v>121</v>
      </c>
      <c r="BP17" s="14">
        <v>40</v>
      </c>
      <c r="BQ17" s="56">
        <v>15</v>
      </c>
      <c r="BR17" s="57" t="s">
        <v>68</v>
      </c>
      <c r="BS17" s="58">
        <f>SUM(T50)</f>
        <v>2285</v>
      </c>
      <c r="BU17" s="57" t="s">
        <v>68</v>
      </c>
      <c r="BV17" s="58">
        <f>SUM(T50-BG50)</f>
        <v>0</v>
      </c>
    </row>
    <row r="18" spans="1:74" s="50" customFormat="1" ht="34.5" customHeight="1" thickBot="1" thickTop="1">
      <c r="A18" s="60">
        <v>16</v>
      </c>
      <c r="B18" s="53" t="s">
        <v>20</v>
      </c>
      <c r="C18" s="15">
        <v>40</v>
      </c>
      <c r="D18" s="30">
        <v>84</v>
      </c>
      <c r="E18" s="81">
        <v>1917</v>
      </c>
      <c r="F18" s="85">
        <v>84</v>
      </c>
      <c r="G18" s="82">
        <v>88</v>
      </c>
      <c r="H18" s="14"/>
      <c r="I18" s="14"/>
      <c r="J18" s="14">
        <v>124</v>
      </c>
      <c r="K18" s="85">
        <v>84</v>
      </c>
      <c r="L18" s="14"/>
      <c r="M18" s="14"/>
      <c r="N18" s="14">
        <v>132</v>
      </c>
      <c r="O18" s="14">
        <v>109</v>
      </c>
      <c r="P18" s="14">
        <v>165</v>
      </c>
      <c r="Q18" s="14">
        <v>81</v>
      </c>
      <c r="R18" s="14">
        <v>88</v>
      </c>
      <c r="S18" s="14">
        <v>88</v>
      </c>
      <c r="T18" s="33">
        <v>97</v>
      </c>
      <c r="U18" s="14">
        <v>165</v>
      </c>
      <c r="V18" s="85">
        <v>84</v>
      </c>
      <c r="W18" s="14">
        <v>97</v>
      </c>
      <c r="X18" s="33">
        <v>165</v>
      </c>
      <c r="Y18" s="85">
        <v>84</v>
      </c>
      <c r="Z18" s="14"/>
      <c r="AA18" s="14"/>
      <c r="AB18" s="14" t="s">
        <v>4</v>
      </c>
      <c r="AC18" s="14">
        <v>88</v>
      </c>
      <c r="AD18" s="56">
        <v>16</v>
      </c>
      <c r="AE18" s="57" t="s">
        <v>48</v>
      </c>
      <c r="AF18" s="58">
        <v>2191</v>
      </c>
      <c r="AG18" s="61">
        <f>SUM(AF3-AF18)</f>
        <v>367</v>
      </c>
      <c r="AI18" s="52">
        <v>17</v>
      </c>
      <c r="AJ18" s="53" t="s">
        <v>8</v>
      </c>
      <c r="AK18" s="15">
        <v>94</v>
      </c>
      <c r="AL18" s="14">
        <v>1911</v>
      </c>
      <c r="AM18" s="23">
        <f>SUM(AL2-AL18)</f>
        <v>1103</v>
      </c>
      <c r="AO18" s="53" t="s">
        <v>20</v>
      </c>
      <c r="AP18" s="15">
        <v>40</v>
      </c>
      <c r="AQ18" s="14">
        <v>84</v>
      </c>
      <c r="AR18" s="14">
        <v>1917</v>
      </c>
      <c r="AS18" s="14">
        <v>84</v>
      </c>
      <c r="AT18" s="14">
        <v>88</v>
      </c>
      <c r="AU18" s="14"/>
      <c r="AV18" s="14"/>
      <c r="AW18" s="14">
        <v>124</v>
      </c>
      <c r="AX18" s="14">
        <v>84</v>
      </c>
      <c r="AY18" s="14"/>
      <c r="AZ18" s="14"/>
      <c r="BA18" s="14">
        <v>132</v>
      </c>
      <c r="BB18" s="14">
        <v>109</v>
      </c>
      <c r="BC18" s="14">
        <v>165</v>
      </c>
      <c r="BD18" s="14">
        <v>81</v>
      </c>
      <c r="BE18" s="14">
        <v>88</v>
      </c>
      <c r="BF18" s="14">
        <v>88</v>
      </c>
      <c r="BG18" s="14">
        <v>97</v>
      </c>
      <c r="BH18" s="14">
        <v>165</v>
      </c>
      <c r="BI18" s="14">
        <v>84</v>
      </c>
      <c r="BJ18" s="14">
        <v>97</v>
      </c>
      <c r="BK18" s="14">
        <v>165</v>
      </c>
      <c r="BL18" s="14">
        <v>84</v>
      </c>
      <c r="BM18" s="14"/>
      <c r="BN18" s="14"/>
      <c r="BO18" s="14" t="s">
        <v>4</v>
      </c>
      <c r="BP18" s="14">
        <v>88</v>
      </c>
      <c r="BQ18" s="56">
        <v>16</v>
      </c>
      <c r="BR18" s="57" t="s">
        <v>67</v>
      </c>
      <c r="BS18" s="58">
        <f>SUM(U50)</f>
        <v>2217</v>
      </c>
      <c r="BU18" s="57" t="s">
        <v>67</v>
      </c>
      <c r="BV18" s="58">
        <f>SUM(U50-BH50)</f>
        <v>0</v>
      </c>
    </row>
    <row r="19" spans="1:74" s="50" customFormat="1" ht="34.5" customHeight="1" thickBot="1" thickTop="1">
      <c r="A19" s="54">
        <v>17</v>
      </c>
      <c r="B19" s="55" t="s">
        <v>8</v>
      </c>
      <c r="C19" s="24">
        <v>94</v>
      </c>
      <c r="D19" s="30">
        <v>46</v>
      </c>
      <c r="E19" s="25">
        <v>1911</v>
      </c>
      <c r="F19" s="84">
        <v>94</v>
      </c>
      <c r="G19" s="25"/>
      <c r="H19" s="25">
        <v>127</v>
      </c>
      <c r="I19" s="25">
        <v>121</v>
      </c>
      <c r="J19" s="25">
        <v>45</v>
      </c>
      <c r="K19" s="25" t="s">
        <v>4</v>
      </c>
      <c r="L19" s="25"/>
      <c r="M19" s="25">
        <v>118</v>
      </c>
      <c r="N19" s="25"/>
      <c r="O19" s="25">
        <v>118</v>
      </c>
      <c r="P19" s="25"/>
      <c r="Q19" s="85">
        <v>46</v>
      </c>
      <c r="R19" s="30">
        <v>127</v>
      </c>
      <c r="S19" s="85">
        <v>46</v>
      </c>
      <c r="T19" s="25"/>
      <c r="U19" s="25"/>
      <c r="V19" s="25"/>
      <c r="W19" s="25">
        <v>127</v>
      </c>
      <c r="X19" s="25">
        <v>45</v>
      </c>
      <c r="Y19" s="25"/>
      <c r="Z19" s="25">
        <v>94</v>
      </c>
      <c r="AA19" s="25"/>
      <c r="AB19" s="30"/>
      <c r="AC19" s="30">
        <v>121</v>
      </c>
      <c r="AD19" s="56">
        <v>17</v>
      </c>
      <c r="AE19" s="57" t="s">
        <v>76</v>
      </c>
      <c r="AF19" s="58">
        <v>2190</v>
      </c>
      <c r="AG19" s="61">
        <f>SUM(AF3-AF19)</f>
        <v>368</v>
      </c>
      <c r="AI19" s="52">
        <v>18</v>
      </c>
      <c r="AJ19" s="53" t="s">
        <v>42</v>
      </c>
      <c r="AK19" s="15">
        <v>25</v>
      </c>
      <c r="AL19" s="14">
        <v>1883</v>
      </c>
      <c r="AM19" s="23">
        <f>SUM(AL2-AL19)</f>
        <v>1131</v>
      </c>
      <c r="AO19" s="53" t="s">
        <v>8</v>
      </c>
      <c r="AP19" s="15">
        <v>94</v>
      </c>
      <c r="AQ19" s="14">
        <v>46</v>
      </c>
      <c r="AR19" s="14">
        <v>1911</v>
      </c>
      <c r="AS19" s="14">
        <v>94</v>
      </c>
      <c r="AT19" s="14"/>
      <c r="AU19" s="14">
        <v>127</v>
      </c>
      <c r="AV19" s="14">
        <v>121</v>
      </c>
      <c r="AW19" s="14">
        <v>45</v>
      </c>
      <c r="AX19" s="14" t="s">
        <v>4</v>
      </c>
      <c r="AY19" s="14"/>
      <c r="AZ19" s="14">
        <v>118</v>
      </c>
      <c r="BA19" s="14"/>
      <c r="BB19" s="14">
        <v>118</v>
      </c>
      <c r="BC19" s="14"/>
      <c r="BD19" s="14">
        <v>46</v>
      </c>
      <c r="BE19" s="14">
        <v>127</v>
      </c>
      <c r="BF19" s="14">
        <v>46</v>
      </c>
      <c r="BG19" s="14"/>
      <c r="BH19" s="14"/>
      <c r="BI19" s="14"/>
      <c r="BJ19" s="14">
        <v>127</v>
      </c>
      <c r="BK19" s="14">
        <v>45</v>
      </c>
      <c r="BL19" s="14"/>
      <c r="BM19" s="14">
        <v>94</v>
      </c>
      <c r="BN19" s="14"/>
      <c r="BO19" s="14"/>
      <c r="BP19" s="14">
        <v>121</v>
      </c>
      <c r="BQ19" s="56">
        <v>17</v>
      </c>
      <c r="BR19" s="57" t="s">
        <v>51</v>
      </c>
      <c r="BS19" s="58">
        <f>SUM(V50)</f>
        <v>2221</v>
      </c>
      <c r="BU19" s="57" t="s">
        <v>51</v>
      </c>
      <c r="BV19" s="58">
        <f>SUM(V50-BI50)</f>
        <v>0</v>
      </c>
    </row>
    <row r="20" spans="1:74" s="50" customFormat="1" ht="34.5" customHeight="1" thickBot="1" thickTop="1">
      <c r="A20" s="60">
        <v>18</v>
      </c>
      <c r="B20" s="53" t="s">
        <v>42</v>
      </c>
      <c r="C20" s="15">
        <v>25</v>
      </c>
      <c r="D20" s="30">
        <v>155</v>
      </c>
      <c r="E20" s="14">
        <v>1883</v>
      </c>
      <c r="F20" s="14"/>
      <c r="G20" s="14">
        <v>124</v>
      </c>
      <c r="H20" s="14">
        <v>121</v>
      </c>
      <c r="I20" s="14">
        <v>121</v>
      </c>
      <c r="J20" s="14">
        <v>46</v>
      </c>
      <c r="K20" s="14"/>
      <c r="L20" s="14"/>
      <c r="M20" s="14">
        <v>121</v>
      </c>
      <c r="N20" s="14">
        <v>40</v>
      </c>
      <c r="O20" s="14"/>
      <c r="P20" s="14"/>
      <c r="Q20" s="14"/>
      <c r="R20" s="85">
        <v>155</v>
      </c>
      <c r="S20" s="14">
        <v>121</v>
      </c>
      <c r="T20" s="14"/>
      <c r="U20" s="14">
        <v>103</v>
      </c>
      <c r="V20" s="14"/>
      <c r="W20" s="85">
        <v>155</v>
      </c>
      <c r="X20" s="14"/>
      <c r="Y20" s="14"/>
      <c r="Z20" s="14"/>
      <c r="AA20" s="14"/>
      <c r="AB20" s="14">
        <v>40</v>
      </c>
      <c r="AC20" s="85">
        <v>155</v>
      </c>
      <c r="AD20" s="56">
        <v>18</v>
      </c>
      <c r="AE20" s="57" t="s">
        <v>46</v>
      </c>
      <c r="AF20" s="58">
        <v>2185</v>
      </c>
      <c r="AG20" s="61">
        <f>SUM(AF3-AF20)</f>
        <v>373</v>
      </c>
      <c r="AI20" s="52">
        <v>19</v>
      </c>
      <c r="AJ20" s="53" t="s">
        <v>16</v>
      </c>
      <c r="AK20" s="15">
        <v>7</v>
      </c>
      <c r="AL20" s="14">
        <v>1865</v>
      </c>
      <c r="AM20" s="23">
        <f>SUM(AL2-AL20)</f>
        <v>1149</v>
      </c>
      <c r="AO20" s="53" t="s">
        <v>42</v>
      </c>
      <c r="AP20" s="15">
        <v>25</v>
      </c>
      <c r="AQ20" s="14">
        <v>155</v>
      </c>
      <c r="AR20" s="14">
        <v>1883</v>
      </c>
      <c r="AS20" s="14"/>
      <c r="AT20" s="14">
        <v>124</v>
      </c>
      <c r="AU20" s="14">
        <v>121</v>
      </c>
      <c r="AV20" s="14">
        <v>121</v>
      </c>
      <c r="AW20" s="14">
        <v>46</v>
      </c>
      <c r="AX20" s="14"/>
      <c r="AY20" s="14"/>
      <c r="AZ20" s="14">
        <v>121</v>
      </c>
      <c r="BA20" s="14">
        <v>40</v>
      </c>
      <c r="BB20" s="14"/>
      <c r="BC20" s="14"/>
      <c r="BD20" s="14"/>
      <c r="BE20" s="14">
        <v>155</v>
      </c>
      <c r="BF20" s="14">
        <v>121</v>
      </c>
      <c r="BG20" s="14"/>
      <c r="BH20" s="14">
        <v>103</v>
      </c>
      <c r="BI20" s="14"/>
      <c r="BJ20" s="14">
        <v>155</v>
      </c>
      <c r="BK20" s="14"/>
      <c r="BL20" s="14"/>
      <c r="BM20" s="14"/>
      <c r="BN20" s="14"/>
      <c r="BO20" s="14">
        <v>40</v>
      </c>
      <c r="BP20" s="14">
        <v>155</v>
      </c>
      <c r="BQ20" s="56">
        <v>18</v>
      </c>
      <c r="BR20" s="57" t="s">
        <v>64</v>
      </c>
      <c r="BS20" s="58">
        <f>SUM(W50)</f>
        <v>2216</v>
      </c>
      <c r="BU20" s="57" t="s">
        <v>64</v>
      </c>
      <c r="BV20" s="58">
        <f>SUM(W50-BJ50)</f>
        <v>0</v>
      </c>
    </row>
    <row r="21" spans="1:74" s="50" customFormat="1" ht="34.5" customHeight="1" thickBot="1" thickTop="1">
      <c r="A21" s="54">
        <v>19</v>
      </c>
      <c r="B21" s="55" t="s">
        <v>16</v>
      </c>
      <c r="C21" s="24">
        <v>7</v>
      </c>
      <c r="D21" s="30">
        <v>127</v>
      </c>
      <c r="E21" s="25">
        <v>1865</v>
      </c>
      <c r="F21" s="25"/>
      <c r="G21" s="30"/>
      <c r="H21" s="25">
        <v>121</v>
      </c>
      <c r="I21" s="25"/>
      <c r="J21" s="30">
        <v>132</v>
      </c>
      <c r="K21" s="25">
        <v>114</v>
      </c>
      <c r="L21" s="25">
        <v>97</v>
      </c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>
        <v>121</v>
      </c>
      <c r="AA21" s="25">
        <v>94</v>
      </c>
      <c r="AB21" s="85">
        <v>127</v>
      </c>
      <c r="AC21" s="30">
        <v>132</v>
      </c>
      <c r="AD21" s="56">
        <v>19</v>
      </c>
      <c r="AE21" s="57" t="s">
        <v>38</v>
      </c>
      <c r="AF21" s="58">
        <v>2172</v>
      </c>
      <c r="AG21" s="61">
        <f>SUM(AF3-AF21)</f>
        <v>386</v>
      </c>
      <c r="AI21" s="52">
        <v>20</v>
      </c>
      <c r="AJ21" s="53" t="s">
        <v>41</v>
      </c>
      <c r="AK21" s="15">
        <v>28</v>
      </c>
      <c r="AL21" s="14">
        <v>1812</v>
      </c>
      <c r="AM21" s="23">
        <f>SUM(AL2-AL21)</f>
        <v>1202</v>
      </c>
      <c r="AO21" s="53" t="s">
        <v>16</v>
      </c>
      <c r="AP21" s="15">
        <v>7</v>
      </c>
      <c r="AQ21" s="14">
        <v>127</v>
      </c>
      <c r="AR21" s="14">
        <v>1865</v>
      </c>
      <c r="AS21" s="14"/>
      <c r="AT21" s="14"/>
      <c r="AU21" s="14">
        <v>121</v>
      </c>
      <c r="AV21" s="14"/>
      <c r="AW21" s="14">
        <v>132</v>
      </c>
      <c r="AX21" s="14">
        <v>114</v>
      </c>
      <c r="AY21" s="14">
        <v>97</v>
      </c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>
        <v>121</v>
      </c>
      <c r="BN21" s="14">
        <v>94</v>
      </c>
      <c r="BO21" s="14">
        <v>127</v>
      </c>
      <c r="BP21" s="14">
        <v>132</v>
      </c>
      <c r="BQ21" s="56">
        <v>19</v>
      </c>
      <c r="BR21" s="57" t="s">
        <v>52</v>
      </c>
      <c r="BS21" s="58">
        <f>SUM(X50)</f>
        <v>2457</v>
      </c>
      <c r="BU21" s="57" t="s">
        <v>52</v>
      </c>
      <c r="BV21" s="58">
        <f>SUM(X50-BK50)</f>
        <v>0</v>
      </c>
    </row>
    <row r="22" spans="1:74" s="50" customFormat="1" ht="34.5" customHeight="1" thickTop="1">
      <c r="A22" s="60">
        <v>20</v>
      </c>
      <c r="B22" s="53" t="s">
        <v>41</v>
      </c>
      <c r="C22" s="15">
        <v>28</v>
      </c>
      <c r="D22" s="30">
        <v>34</v>
      </c>
      <c r="E22" s="14">
        <v>1812</v>
      </c>
      <c r="F22" s="14"/>
      <c r="G22" s="14"/>
      <c r="H22" s="14"/>
      <c r="I22" s="14">
        <v>97</v>
      </c>
      <c r="J22" s="14">
        <v>40</v>
      </c>
      <c r="K22" s="33"/>
      <c r="L22" s="14"/>
      <c r="M22" s="14"/>
      <c r="N22" s="33">
        <v>134</v>
      </c>
      <c r="O22" s="14"/>
      <c r="P22" s="14">
        <v>121</v>
      </c>
      <c r="Q22" s="14"/>
      <c r="R22" s="14">
        <v>130</v>
      </c>
      <c r="S22" s="14"/>
      <c r="T22" s="14">
        <v>123</v>
      </c>
      <c r="U22" s="33">
        <v>94</v>
      </c>
      <c r="V22" s="14"/>
      <c r="W22" s="33">
        <v>97</v>
      </c>
      <c r="X22" s="33">
        <v>43</v>
      </c>
      <c r="Y22" s="14">
        <v>85</v>
      </c>
      <c r="Z22" s="14"/>
      <c r="AA22" s="14"/>
      <c r="AB22" s="14">
        <v>94</v>
      </c>
      <c r="AC22" s="14"/>
      <c r="AD22" s="56">
        <v>20</v>
      </c>
      <c r="AE22" s="57" t="s">
        <v>54</v>
      </c>
      <c r="AF22" s="58">
        <v>2167</v>
      </c>
      <c r="AG22" s="61">
        <f>SUM(AF3-AF22)</f>
        <v>391</v>
      </c>
      <c r="AI22" s="52">
        <v>21</v>
      </c>
      <c r="AJ22" s="53" t="s">
        <v>33</v>
      </c>
      <c r="AK22" s="15">
        <v>97</v>
      </c>
      <c r="AL22" s="14">
        <v>1805</v>
      </c>
      <c r="AM22" s="23">
        <f>SUM(AL2-AL22)</f>
        <v>1209</v>
      </c>
      <c r="AO22" s="53" t="s">
        <v>41</v>
      </c>
      <c r="AP22" s="15">
        <v>28</v>
      </c>
      <c r="AQ22" s="14">
        <v>34</v>
      </c>
      <c r="AR22" s="14">
        <v>1812</v>
      </c>
      <c r="AS22" s="14"/>
      <c r="AT22" s="14"/>
      <c r="AU22" s="14"/>
      <c r="AV22" s="14">
        <v>97</v>
      </c>
      <c r="AW22" s="14">
        <v>40</v>
      </c>
      <c r="AX22" s="14"/>
      <c r="AY22" s="14"/>
      <c r="AZ22" s="14"/>
      <c r="BA22" s="14">
        <v>134</v>
      </c>
      <c r="BB22" s="14"/>
      <c r="BC22" s="14">
        <v>121</v>
      </c>
      <c r="BD22" s="14"/>
      <c r="BE22" s="14">
        <v>130</v>
      </c>
      <c r="BF22" s="14"/>
      <c r="BG22" s="14">
        <v>123</v>
      </c>
      <c r="BH22" s="14">
        <v>94</v>
      </c>
      <c r="BI22" s="14"/>
      <c r="BJ22" s="14">
        <v>97</v>
      </c>
      <c r="BK22" s="14">
        <v>43</v>
      </c>
      <c r="BL22" s="14">
        <v>85</v>
      </c>
      <c r="BM22" s="14"/>
      <c r="BN22" s="14"/>
      <c r="BO22" s="14">
        <v>94</v>
      </c>
      <c r="BP22" s="14"/>
      <c r="BQ22" s="56">
        <v>20</v>
      </c>
      <c r="BR22" s="57" t="s">
        <v>54</v>
      </c>
      <c r="BS22" s="58">
        <f>SUM(Y50)</f>
        <v>2167</v>
      </c>
      <c r="BU22" s="57" t="s">
        <v>54</v>
      </c>
      <c r="BV22" s="58">
        <f>SUM(Y50-BL50)</f>
        <v>0</v>
      </c>
    </row>
    <row r="23" spans="1:74" s="50" customFormat="1" ht="34.5" customHeight="1">
      <c r="A23" s="54">
        <v>21</v>
      </c>
      <c r="B23" s="55" t="s">
        <v>33</v>
      </c>
      <c r="C23" s="24">
        <v>97</v>
      </c>
      <c r="D23" s="30">
        <v>97</v>
      </c>
      <c r="E23" s="25">
        <v>1805</v>
      </c>
      <c r="F23" s="25"/>
      <c r="G23" s="25">
        <v>37</v>
      </c>
      <c r="H23" s="25">
        <v>76</v>
      </c>
      <c r="I23" s="25">
        <v>121</v>
      </c>
      <c r="J23" s="25">
        <v>102</v>
      </c>
      <c r="K23" s="25">
        <v>124</v>
      </c>
      <c r="L23" s="25">
        <v>76</v>
      </c>
      <c r="M23" s="25">
        <v>124</v>
      </c>
      <c r="N23" s="25"/>
      <c r="O23" s="25">
        <v>76</v>
      </c>
      <c r="P23" s="25">
        <v>102</v>
      </c>
      <c r="Q23" s="25"/>
      <c r="R23" s="30"/>
      <c r="S23" s="25"/>
      <c r="T23" s="25">
        <v>102</v>
      </c>
      <c r="U23" s="25"/>
      <c r="V23" s="25"/>
      <c r="W23" s="25">
        <v>124</v>
      </c>
      <c r="X23" s="25"/>
      <c r="Y23" s="25"/>
      <c r="Z23" s="25">
        <v>121</v>
      </c>
      <c r="AA23" s="25"/>
      <c r="AB23" s="25">
        <v>124</v>
      </c>
      <c r="AC23" s="25"/>
      <c r="AD23" s="56">
        <v>21</v>
      </c>
      <c r="AE23" s="57" t="s">
        <v>75</v>
      </c>
      <c r="AF23" s="58">
        <v>2163</v>
      </c>
      <c r="AG23" s="61">
        <f>SUM(AF3-AF23)</f>
        <v>395</v>
      </c>
      <c r="AI23" s="52">
        <v>22</v>
      </c>
      <c r="AJ23" s="53" t="s">
        <v>11</v>
      </c>
      <c r="AK23" s="15">
        <v>26</v>
      </c>
      <c r="AL23" s="14">
        <v>1785</v>
      </c>
      <c r="AM23" s="23">
        <f>SUM(AL2-AL23)</f>
        <v>1229</v>
      </c>
      <c r="AO23" s="53" t="s">
        <v>33</v>
      </c>
      <c r="AP23" s="15">
        <v>97</v>
      </c>
      <c r="AQ23" s="14">
        <v>97</v>
      </c>
      <c r="AR23" s="14">
        <v>1805</v>
      </c>
      <c r="AS23" s="14"/>
      <c r="AT23" s="14">
        <v>37</v>
      </c>
      <c r="AU23" s="14">
        <v>76</v>
      </c>
      <c r="AV23" s="14">
        <v>121</v>
      </c>
      <c r="AW23" s="14">
        <v>102</v>
      </c>
      <c r="AX23" s="14">
        <v>124</v>
      </c>
      <c r="AY23" s="14">
        <v>76</v>
      </c>
      <c r="AZ23" s="14">
        <v>124</v>
      </c>
      <c r="BA23" s="14"/>
      <c r="BB23" s="14">
        <v>76</v>
      </c>
      <c r="BC23" s="14">
        <v>102</v>
      </c>
      <c r="BD23" s="14"/>
      <c r="BE23" s="14"/>
      <c r="BF23" s="14"/>
      <c r="BG23" s="14">
        <v>102</v>
      </c>
      <c r="BH23" s="14"/>
      <c r="BI23" s="14"/>
      <c r="BJ23" s="14">
        <v>124</v>
      </c>
      <c r="BK23" s="14"/>
      <c r="BL23" s="14"/>
      <c r="BM23" s="14">
        <v>121</v>
      </c>
      <c r="BN23" s="14"/>
      <c r="BO23" s="14">
        <v>124</v>
      </c>
      <c r="BP23" s="14"/>
      <c r="BQ23" s="56">
        <v>21</v>
      </c>
      <c r="BR23" s="57" t="s">
        <v>45</v>
      </c>
      <c r="BS23" s="58">
        <f>SUM(Z50)</f>
        <v>2342</v>
      </c>
      <c r="BU23" s="57" t="s">
        <v>45</v>
      </c>
      <c r="BV23" s="58">
        <f>SUM(Z50-BM50)</f>
        <v>0</v>
      </c>
    </row>
    <row r="24" spans="1:74" s="50" customFormat="1" ht="34.5" customHeight="1">
      <c r="A24" s="60">
        <v>22</v>
      </c>
      <c r="B24" s="53" t="s">
        <v>11</v>
      </c>
      <c r="C24" s="15">
        <v>26</v>
      </c>
      <c r="D24" s="30">
        <v>121</v>
      </c>
      <c r="E24" s="14">
        <v>1785</v>
      </c>
      <c r="F24" s="14"/>
      <c r="G24" s="14"/>
      <c r="H24" s="14"/>
      <c r="I24" s="14">
        <v>130</v>
      </c>
      <c r="J24" s="14"/>
      <c r="K24" s="14"/>
      <c r="L24" s="14">
        <v>130</v>
      </c>
      <c r="M24" s="14">
        <v>49</v>
      </c>
      <c r="N24" s="14"/>
      <c r="O24" s="14"/>
      <c r="P24" s="14">
        <v>130</v>
      </c>
      <c r="Q24" s="14"/>
      <c r="R24" s="14"/>
      <c r="S24" s="14"/>
      <c r="T24" s="14">
        <v>109</v>
      </c>
      <c r="U24" s="14">
        <v>49</v>
      </c>
      <c r="V24" s="14"/>
      <c r="W24" s="14"/>
      <c r="X24" s="14"/>
      <c r="Y24" s="14"/>
      <c r="Z24" s="14"/>
      <c r="AA24" s="14"/>
      <c r="AB24" s="14">
        <v>49</v>
      </c>
      <c r="AC24" s="33">
        <v>115</v>
      </c>
      <c r="AD24" s="56">
        <v>22</v>
      </c>
      <c r="AE24" s="57" t="s">
        <v>53</v>
      </c>
      <c r="AF24" s="58">
        <v>2126</v>
      </c>
      <c r="AG24" s="61">
        <f>SUM(AF3-AF24)</f>
        <v>432</v>
      </c>
      <c r="AI24" s="52">
        <v>23</v>
      </c>
      <c r="AJ24" s="53" t="s">
        <v>14</v>
      </c>
      <c r="AK24" s="15">
        <v>36</v>
      </c>
      <c r="AL24" s="14">
        <v>1784</v>
      </c>
      <c r="AM24" s="23">
        <f>SUM(AL2-AL24)</f>
        <v>1230</v>
      </c>
      <c r="AO24" s="53" t="s">
        <v>11</v>
      </c>
      <c r="AP24" s="15">
        <v>26</v>
      </c>
      <c r="AQ24" s="14">
        <v>121</v>
      </c>
      <c r="AR24" s="14">
        <v>1785</v>
      </c>
      <c r="AS24" s="14"/>
      <c r="AT24" s="14"/>
      <c r="AU24" s="14"/>
      <c r="AV24" s="14">
        <v>130</v>
      </c>
      <c r="AW24" s="14"/>
      <c r="AX24" s="14"/>
      <c r="AY24" s="14">
        <v>130</v>
      </c>
      <c r="AZ24" s="14">
        <v>49</v>
      </c>
      <c r="BA24" s="14"/>
      <c r="BB24" s="14"/>
      <c r="BC24" s="14">
        <v>130</v>
      </c>
      <c r="BD24" s="14"/>
      <c r="BE24" s="14"/>
      <c r="BF24" s="14"/>
      <c r="BG24" s="14">
        <v>109</v>
      </c>
      <c r="BH24" s="14">
        <v>49</v>
      </c>
      <c r="BI24" s="14"/>
      <c r="BJ24" s="14"/>
      <c r="BK24" s="14"/>
      <c r="BL24" s="14"/>
      <c r="BM24" s="14"/>
      <c r="BN24" s="14"/>
      <c r="BO24" s="14">
        <v>49</v>
      </c>
      <c r="BP24" s="14">
        <v>115</v>
      </c>
      <c r="BQ24" s="56">
        <v>22</v>
      </c>
      <c r="BR24" s="57" t="s">
        <v>53</v>
      </c>
      <c r="BS24" s="58">
        <f>SUM(AA50)</f>
        <v>2126</v>
      </c>
      <c r="BU24" s="57" t="s">
        <v>53</v>
      </c>
      <c r="BV24" s="58">
        <f>SUM(AA50-BN50)</f>
        <v>0</v>
      </c>
    </row>
    <row r="25" spans="1:74" s="50" customFormat="1" ht="34.5" customHeight="1">
      <c r="A25" s="54">
        <v>23</v>
      </c>
      <c r="B25" s="55" t="s">
        <v>14</v>
      </c>
      <c r="C25" s="24">
        <v>36</v>
      </c>
      <c r="D25" s="30">
        <v>130</v>
      </c>
      <c r="E25" s="25">
        <v>1784</v>
      </c>
      <c r="F25" s="25"/>
      <c r="G25" s="25"/>
      <c r="H25" s="25">
        <v>97</v>
      </c>
      <c r="I25" s="25">
        <v>58</v>
      </c>
      <c r="J25" s="25">
        <v>91</v>
      </c>
      <c r="K25" s="25"/>
      <c r="L25" s="25">
        <v>151</v>
      </c>
      <c r="M25" s="25"/>
      <c r="N25" s="25">
        <v>151</v>
      </c>
      <c r="O25" s="25">
        <v>58</v>
      </c>
      <c r="P25" s="25"/>
      <c r="Q25" s="25">
        <v>73</v>
      </c>
      <c r="R25" s="25"/>
      <c r="S25" s="25">
        <v>97</v>
      </c>
      <c r="T25" s="25"/>
      <c r="U25" s="25">
        <v>151</v>
      </c>
      <c r="V25" s="25">
        <v>142</v>
      </c>
      <c r="W25" s="25">
        <v>43</v>
      </c>
      <c r="X25" s="25"/>
      <c r="Y25" s="25"/>
      <c r="Z25" s="25"/>
      <c r="AA25" s="25">
        <v>100</v>
      </c>
      <c r="AB25" s="25"/>
      <c r="AC25" s="30"/>
      <c r="AD25" s="56">
        <v>23</v>
      </c>
      <c r="AE25" s="57" t="s">
        <v>49</v>
      </c>
      <c r="AF25" s="58">
        <v>2089</v>
      </c>
      <c r="AG25" s="61">
        <f>SUM(AF3-AF25)</f>
        <v>469</v>
      </c>
      <c r="AI25" s="52">
        <v>24</v>
      </c>
      <c r="AJ25" s="53" t="s">
        <v>32</v>
      </c>
      <c r="AK25" s="15">
        <v>55</v>
      </c>
      <c r="AL25" s="14">
        <v>1775</v>
      </c>
      <c r="AM25" s="23">
        <f>SUM(AL2-AL25)</f>
        <v>1239</v>
      </c>
      <c r="AO25" s="53" t="s">
        <v>14</v>
      </c>
      <c r="AP25" s="15">
        <v>36</v>
      </c>
      <c r="AQ25" s="14">
        <v>130</v>
      </c>
      <c r="AR25" s="14">
        <v>1784</v>
      </c>
      <c r="AS25" s="14"/>
      <c r="AT25" s="14"/>
      <c r="AU25" s="14">
        <v>97</v>
      </c>
      <c r="AV25" s="14">
        <v>58</v>
      </c>
      <c r="AW25" s="14">
        <v>91</v>
      </c>
      <c r="AX25" s="14"/>
      <c r="AY25" s="14">
        <v>151</v>
      </c>
      <c r="AZ25" s="14"/>
      <c r="BA25" s="14">
        <v>151</v>
      </c>
      <c r="BB25" s="14">
        <v>58</v>
      </c>
      <c r="BC25" s="14"/>
      <c r="BD25" s="14">
        <v>73</v>
      </c>
      <c r="BE25" s="14"/>
      <c r="BF25" s="14">
        <v>97</v>
      </c>
      <c r="BG25" s="14"/>
      <c r="BH25" s="14">
        <v>151</v>
      </c>
      <c r="BI25" s="14">
        <v>142</v>
      </c>
      <c r="BJ25" s="14">
        <v>43</v>
      </c>
      <c r="BK25" s="14"/>
      <c r="BL25" s="14"/>
      <c r="BM25" s="14"/>
      <c r="BN25" s="14">
        <v>100</v>
      </c>
      <c r="BO25" s="14"/>
      <c r="BP25" s="14"/>
      <c r="BQ25" s="56">
        <v>23</v>
      </c>
      <c r="BR25" s="57" t="s">
        <v>38</v>
      </c>
      <c r="BS25" s="58">
        <f>SUM(AB50)</f>
        <v>2172</v>
      </c>
      <c r="BU25" s="57" t="s">
        <v>38</v>
      </c>
      <c r="BV25" s="58">
        <f>SUM(AB50-BO50)</f>
        <v>0</v>
      </c>
    </row>
    <row r="26" spans="1:74" s="50" customFormat="1" ht="34.5" customHeight="1" thickBot="1">
      <c r="A26" s="60">
        <v>24</v>
      </c>
      <c r="B26" s="53" t="s">
        <v>32</v>
      </c>
      <c r="C26" s="15">
        <v>55</v>
      </c>
      <c r="D26" s="30">
        <v>52</v>
      </c>
      <c r="E26" s="14">
        <v>1775</v>
      </c>
      <c r="F26" s="14">
        <v>100</v>
      </c>
      <c r="G26" s="14">
        <v>170</v>
      </c>
      <c r="H26" s="33"/>
      <c r="I26" s="14">
        <v>170</v>
      </c>
      <c r="J26" s="14">
        <v>121</v>
      </c>
      <c r="K26" s="14"/>
      <c r="L26" s="33"/>
      <c r="M26" s="33"/>
      <c r="N26" s="14">
        <v>127</v>
      </c>
      <c r="O26" s="14">
        <v>121</v>
      </c>
      <c r="P26" s="14">
        <v>46</v>
      </c>
      <c r="Q26" s="14">
        <v>100</v>
      </c>
      <c r="R26" s="14">
        <v>82</v>
      </c>
      <c r="S26" s="14">
        <v>127</v>
      </c>
      <c r="T26" s="14"/>
      <c r="U26" s="14">
        <v>127</v>
      </c>
      <c r="V26" s="14"/>
      <c r="W26" s="14"/>
      <c r="X26" s="14"/>
      <c r="Y26" s="14"/>
      <c r="Z26" s="14">
        <v>170</v>
      </c>
      <c r="AA26" s="33"/>
      <c r="AB26" s="14">
        <v>170</v>
      </c>
      <c r="AC26" s="14"/>
      <c r="AD26" s="56">
        <v>24</v>
      </c>
      <c r="AE26" s="57" t="s">
        <v>44</v>
      </c>
      <c r="AF26" s="58">
        <v>1740</v>
      </c>
      <c r="AG26" s="61">
        <f>SUM(AF3-AF26)</f>
        <v>818</v>
      </c>
      <c r="AI26" s="52">
        <v>26</v>
      </c>
      <c r="AJ26" s="53" t="s">
        <v>17</v>
      </c>
      <c r="AK26" s="15">
        <v>23</v>
      </c>
      <c r="AL26" s="14">
        <v>1771</v>
      </c>
      <c r="AM26" s="23">
        <f>SUM(AL2-AL26)</f>
        <v>1243</v>
      </c>
      <c r="AO26" s="53" t="s">
        <v>32</v>
      </c>
      <c r="AP26" s="15">
        <v>55</v>
      </c>
      <c r="AQ26" s="14">
        <v>52</v>
      </c>
      <c r="AR26" s="14">
        <v>1775</v>
      </c>
      <c r="AS26" s="14">
        <v>100</v>
      </c>
      <c r="AT26" s="14">
        <v>170</v>
      </c>
      <c r="AU26" s="14"/>
      <c r="AV26" s="14">
        <v>170</v>
      </c>
      <c r="AW26" s="14">
        <v>121</v>
      </c>
      <c r="AX26" s="14"/>
      <c r="AY26" s="14"/>
      <c r="AZ26" s="14"/>
      <c r="BA26" s="14">
        <v>127</v>
      </c>
      <c r="BB26" s="14">
        <v>121</v>
      </c>
      <c r="BC26" s="14">
        <v>46</v>
      </c>
      <c r="BD26" s="14">
        <v>100</v>
      </c>
      <c r="BE26" s="14">
        <v>82</v>
      </c>
      <c r="BF26" s="14">
        <v>127</v>
      </c>
      <c r="BG26" s="14"/>
      <c r="BH26" s="14">
        <v>127</v>
      </c>
      <c r="BI26" s="14"/>
      <c r="BJ26" s="14"/>
      <c r="BK26" s="14"/>
      <c r="BL26" s="14"/>
      <c r="BM26" s="14">
        <v>170</v>
      </c>
      <c r="BN26" s="14"/>
      <c r="BO26" s="14">
        <v>170</v>
      </c>
      <c r="BP26" s="14"/>
      <c r="BQ26" s="56">
        <v>24</v>
      </c>
      <c r="BR26" s="57" t="s">
        <v>39</v>
      </c>
      <c r="BS26" s="58">
        <f>SUM(AC50)</f>
        <v>2337</v>
      </c>
      <c r="BU26" s="57" t="s">
        <v>39</v>
      </c>
      <c r="BV26" s="58">
        <f>SUM(AC50-BP50)</f>
        <v>0</v>
      </c>
    </row>
    <row r="27" spans="1:74" s="50" customFormat="1" ht="34.5" customHeight="1" thickBot="1" thickTop="1">
      <c r="A27" s="54">
        <v>25</v>
      </c>
      <c r="B27" s="55" t="s">
        <v>17</v>
      </c>
      <c r="C27" s="24">
        <v>23</v>
      </c>
      <c r="D27" s="30">
        <v>103</v>
      </c>
      <c r="E27" s="25">
        <v>1771</v>
      </c>
      <c r="F27" s="30">
        <v>138</v>
      </c>
      <c r="G27" s="25"/>
      <c r="H27" s="25"/>
      <c r="I27" s="85">
        <v>103</v>
      </c>
      <c r="J27" s="25">
        <v>88</v>
      </c>
      <c r="K27" s="25"/>
      <c r="L27" s="25"/>
      <c r="M27" s="25"/>
      <c r="N27" s="25"/>
      <c r="O27" s="25"/>
      <c r="P27" s="25">
        <v>115</v>
      </c>
      <c r="Q27" s="25"/>
      <c r="R27" s="25">
        <v>40</v>
      </c>
      <c r="S27" s="30"/>
      <c r="T27" s="25"/>
      <c r="U27" s="30"/>
      <c r="V27" s="25">
        <v>85</v>
      </c>
      <c r="W27" s="25"/>
      <c r="X27" s="85">
        <v>103</v>
      </c>
      <c r="Y27" s="25">
        <v>82</v>
      </c>
      <c r="Z27" s="25">
        <v>76</v>
      </c>
      <c r="AA27" s="85">
        <v>103</v>
      </c>
      <c r="AB27" s="30"/>
      <c r="AC27" s="25">
        <v>82</v>
      </c>
      <c r="AE27" s="80" t="s">
        <v>83</v>
      </c>
      <c r="AF27" s="51"/>
      <c r="AI27" s="52">
        <v>27</v>
      </c>
      <c r="AJ27" s="53" t="s">
        <v>56</v>
      </c>
      <c r="AK27" s="15">
        <v>16</v>
      </c>
      <c r="AL27" s="14">
        <v>1713</v>
      </c>
      <c r="AM27" s="23">
        <f>SUM(AL2-AL27)</f>
        <v>1301</v>
      </c>
      <c r="AO27" s="53" t="s">
        <v>17</v>
      </c>
      <c r="AP27" s="15">
        <v>23</v>
      </c>
      <c r="AQ27" s="14">
        <v>103</v>
      </c>
      <c r="AR27" s="14">
        <v>1771</v>
      </c>
      <c r="AS27" s="14">
        <v>138</v>
      </c>
      <c r="AT27" s="14"/>
      <c r="AU27" s="14"/>
      <c r="AV27" s="14">
        <v>103</v>
      </c>
      <c r="AW27" s="14">
        <v>88</v>
      </c>
      <c r="AX27" s="14"/>
      <c r="AY27" s="14"/>
      <c r="AZ27" s="14"/>
      <c r="BA27" s="14"/>
      <c r="BB27" s="14"/>
      <c r="BC27" s="14">
        <v>115</v>
      </c>
      <c r="BD27" s="14"/>
      <c r="BE27" s="14">
        <v>40</v>
      </c>
      <c r="BF27" s="14"/>
      <c r="BG27" s="14"/>
      <c r="BH27" s="14"/>
      <c r="BI27" s="14">
        <v>85</v>
      </c>
      <c r="BJ27" s="14"/>
      <c r="BK27" s="14">
        <v>103</v>
      </c>
      <c r="BL27" s="14">
        <v>82</v>
      </c>
      <c r="BM27" s="14">
        <v>76</v>
      </c>
      <c r="BN27" s="14">
        <v>103</v>
      </c>
      <c r="BO27" s="14"/>
      <c r="BP27" s="14">
        <v>82</v>
      </c>
      <c r="BQ27" s="56" t="s">
        <v>4</v>
      </c>
      <c r="BR27" s="57" t="s">
        <v>4</v>
      </c>
      <c r="BS27" s="58" t="s">
        <v>4</v>
      </c>
      <c r="BT27" s="50" t="s">
        <v>4</v>
      </c>
      <c r="BU27" s="57" t="s">
        <v>4</v>
      </c>
      <c r="BV27" s="58" t="s">
        <v>4</v>
      </c>
    </row>
    <row r="28" spans="1:74" s="50" customFormat="1" ht="34.5" customHeight="1" thickTop="1">
      <c r="A28" s="60">
        <v>26</v>
      </c>
      <c r="B28" s="53" t="s">
        <v>56</v>
      </c>
      <c r="C28" s="15">
        <v>16</v>
      </c>
      <c r="D28" s="30">
        <v>96</v>
      </c>
      <c r="E28" s="14">
        <v>1713</v>
      </c>
      <c r="F28" s="14"/>
      <c r="G28" s="14"/>
      <c r="H28" s="14"/>
      <c r="I28" s="14"/>
      <c r="J28" s="14"/>
      <c r="K28" s="14"/>
      <c r="L28" s="14"/>
      <c r="M28" s="33"/>
      <c r="N28" s="14"/>
      <c r="O28" s="14"/>
      <c r="P28" s="14">
        <v>97</v>
      </c>
      <c r="Q28" s="14"/>
      <c r="R28" s="14">
        <v>97</v>
      </c>
      <c r="S28" s="14"/>
      <c r="T28" s="14"/>
      <c r="U28" s="14"/>
      <c r="V28" s="33"/>
      <c r="W28" s="33"/>
      <c r="X28" s="33"/>
      <c r="Y28" s="14"/>
      <c r="Z28" s="14"/>
      <c r="AA28" s="14"/>
      <c r="AB28" s="14"/>
      <c r="AC28" s="14"/>
      <c r="AD28" s="56">
        <v>1</v>
      </c>
      <c r="AE28" s="57" t="s">
        <v>78</v>
      </c>
      <c r="AF28" s="62">
        <v>160</v>
      </c>
      <c r="AI28" s="52">
        <v>28</v>
      </c>
      <c r="AJ28" s="53" t="s">
        <v>62</v>
      </c>
      <c r="AK28" s="15">
        <v>1</v>
      </c>
      <c r="AL28" s="14">
        <v>1692</v>
      </c>
      <c r="AM28" s="23">
        <f>SUM(AL2-AL28)</f>
        <v>1322</v>
      </c>
      <c r="AO28" s="53" t="s">
        <v>56</v>
      </c>
      <c r="AP28" s="15">
        <v>16</v>
      </c>
      <c r="AQ28" s="14">
        <v>96</v>
      </c>
      <c r="AR28" s="14">
        <v>1713</v>
      </c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>
        <v>97</v>
      </c>
      <c r="BD28" s="14"/>
      <c r="BE28" s="14">
        <v>97</v>
      </c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56" t="s">
        <v>4</v>
      </c>
      <c r="BR28" s="57" t="s">
        <v>4</v>
      </c>
      <c r="BS28" s="58" t="s">
        <v>4</v>
      </c>
      <c r="BU28" s="57" t="s">
        <v>4</v>
      </c>
      <c r="BV28" s="58" t="s">
        <v>4</v>
      </c>
    </row>
    <row r="29" spans="1:68" s="50" customFormat="1" ht="34.5" customHeight="1" thickBot="1">
      <c r="A29" s="54">
        <v>27</v>
      </c>
      <c r="B29" s="55" t="s">
        <v>62</v>
      </c>
      <c r="C29" s="24">
        <v>1</v>
      </c>
      <c r="D29" s="30">
        <v>147</v>
      </c>
      <c r="E29" s="25">
        <v>1692</v>
      </c>
      <c r="F29" s="25">
        <v>124</v>
      </c>
      <c r="G29" s="25"/>
      <c r="H29" s="25">
        <v>37</v>
      </c>
      <c r="I29" s="25"/>
      <c r="J29" s="25"/>
      <c r="K29" s="25"/>
      <c r="L29" s="25" t="s">
        <v>4</v>
      </c>
      <c r="M29" s="25">
        <v>115</v>
      </c>
      <c r="N29" s="25"/>
      <c r="O29" s="25">
        <v>124</v>
      </c>
      <c r="P29" s="25">
        <v>150</v>
      </c>
      <c r="Q29" s="25">
        <v>127</v>
      </c>
      <c r="R29" s="25">
        <v>124</v>
      </c>
      <c r="S29" s="25"/>
      <c r="T29" s="25"/>
      <c r="U29" s="25"/>
      <c r="V29" s="25"/>
      <c r="W29" s="25">
        <v>42</v>
      </c>
      <c r="X29" s="25"/>
      <c r="Y29" s="30">
        <v>124</v>
      </c>
      <c r="Z29" s="25">
        <v>150</v>
      </c>
      <c r="AA29" s="25">
        <v>37</v>
      </c>
      <c r="AB29" s="30">
        <v>124</v>
      </c>
      <c r="AC29" s="25">
        <v>124</v>
      </c>
      <c r="AD29" s="56">
        <v>2</v>
      </c>
      <c r="AE29" s="57" t="s">
        <v>50</v>
      </c>
      <c r="AF29" s="62">
        <v>155</v>
      </c>
      <c r="AI29" s="52">
        <v>29</v>
      </c>
      <c r="AJ29" s="53" t="s">
        <v>29</v>
      </c>
      <c r="AK29" s="15">
        <v>98</v>
      </c>
      <c r="AL29" s="14">
        <v>1680</v>
      </c>
      <c r="AM29" s="23">
        <f>SUM(AL2-AL29)</f>
        <v>1334</v>
      </c>
      <c r="AO29" s="53" t="s">
        <v>62</v>
      </c>
      <c r="AP29" s="15">
        <v>1</v>
      </c>
      <c r="AQ29" s="14">
        <v>147</v>
      </c>
      <c r="AR29" s="14">
        <v>1692</v>
      </c>
      <c r="AS29" s="14">
        <v>124</v>
      </c>
      <c r="AT29" s="14"/>
      <c r="AU29" s="14">
        <v>37</v>
      </c>
      <c r="AV29" s="14"/>
      <c r="AW29" s="14"/>
      <c r="AX29" s="14"/>
      <c r="AY29" s="14" t="s">
        <v>4</v>
      </c>
      <c r="AZ29" s="14">
        <v>115</v>
      </c>
      <c r="BA29" s="14"/>
      <c r="BB29" s="14">
        <v>124</v>
      </c>
      <c r="BC29" s="14">
        <v>150</v>
      </c>
      <c r="BD29" s="14">
        <v>127</v>
      </c>
      <c r="BE29" s="14">
        <v>124</v>
      </c>
      <c r="BF29" s="14"/>
      <c r="BG29" s="14"/>
      <c r="BH29" s="14"/>
      <c r="BI29" s="14"/>
      <c r="BJ29" s="14">
        <v>42</v>
      </c>
      <c r="BK29" s="14"/>
      <c r="BL29" s="14">
        <v>124</v>
      </c>
      <c r="BM29" s="14">
        <v>150</v>
      </c>
      <c r="BN29" s="14">
        <v>37</v>
      </c>
      <c r="BO29" s="14">
        <v>124</v>
      </c>
      <c r="BP29" s="14">
        <v>124</v>
      </c>
    </row>
    <row r="30" spans="1:68" s="50" customFormat="1" ht="34.5" customHeight="1" thickBot="1" thickTop="1">
      <c r="A30" s="60">
        <v>28</v>
      </c>
      <c r="B30" s="53" t="s">
        <v>29</v>
      </c>
      <c r="C30" s="15">
        <v>98</v>
      </c>
      <c r="D30" s="30">
        <v>111</v>
      </c>
      <c r="E30" s="14">
        <v>1680</v>
      </c>
      <c r="F30" s="33"/>
      <c r="G30" s="14"/>
      <c r="H30" s="14"/>
      <c r="I30" s="33">
        <v>61</v>
      </c>
      <c r="J30" s="14">
        <v>61</v>
      </c>
      <c r="K30" s="14"/>
      <c r="L30" s="14"/>
      <c r="M30" s="85">
        <v>111</v>
      </c>
      <c r="N30" s="33">
        <v>73</v>
      </c>
      <c r="O30" s="14"/>
      <c r="P30" s="14"/>
      <c r="Q30" s="14"/>
      <c r="R30" s="14"/>
      <c r="S30" s="14"/>
      <c r="T30" s="14"/>
      <c r="U30" s="14"/>
      <c r="V30" s="33"/>
      <c r="W30" s="14">
        <v>132</v>
      </c>
      <c r="X30" s="14"/>
      <c r="Y30" s="14">
        <v>61</v>
      </c>
      <c r="Z30" s="14"/>
      <c r="AA30" s="14"/>
      <c r="AB30" s="14"/>
      <c r="AC30" s="14"/>
      <c r="AD30" s="56">
        <v>3</v>
      </c>
      <c r="AE30" s="57" t="s">
        <v>64</v>
      </c>
      <c r="AF30" s="62">
        <v>155</v>
      </c>
      <c r="AI30" s="52">
        <v>30</v>
      </c>
      <c r="AJ30" s="53" t="s">
        <v>66</v>
      </c>
      <c r="AK30" s="15">
        <v>21</v>
      </c>
      <c r="AL30" s="14">
        <v>1620</v>
      </c>
      <c r="AM30" s="23">
        <f>SUM(AL2-AL30)</f>
        <v>1394</v>
      </c>
      <c r="AO30" s="53" t="s">
        <v>29</v>
      </c>
      <c r="AP30" s="15">
        <v>98</v>
      </c>
      <c r="AQ30" s="14">
        <v>111</v>
      </c>
      <c r="AR30" s="14">
        <v>1680</v>
      </c>
      <c r="AS30" s="14"/>
      <c r="AT30" s="14"/>
      <c r="AU30" s="14"/>
      <c r="AV30" s="14">
        <v>61</v>
      </c>
      <c r="AW30" s="14">
        <v>61</v>
      </c>
      <c r="AX30" s="14"/>
      <c r="AY30" s="14"/>
      <c r="AZ30" s="14">
        <v>111</v>
      </c>
      <c r="BA30" s="14">
        <v>73</v>
      </c>
      <c r="BB30" s="14"/>
      <c r="BC30" s="14"/>
      <c r="BD30" s="14"/>
      <c r="BE30" s="14"/>
      <c r="BF30" s="14"/>
      <c r="BG30" s="14"/>
      <c r="BH30" s="14"/>
      <c r="BI30" s="14"/>
      <c r="BJ30" s="14">
        <v>132</v>
      </c>
      <c r="BK30" s="14"/>
      <c r="BL30" s="14">
        <v>61</v>
      </c>
      <c r="BM30" s="14"/>
      <c r="BN30" s="14"/>
      <c r="BO30" s="14"/>
      <c r="BP30" s="14"/>
    </row>
    <row r="31" spans="1:68" s="50" customFormat="1" ht="34.5" customHeight="1" thickBot="1" thickTop="1">
      <c r="A31" s="54">
        <v>29</v>
      </c>
      <c r="B31" s="55" t="s">
        <v>66</v>
      </c>
      <c r="C31" s="24">
        <v>21</v>
      </c>
      <c r="D31" s="30">
        <v>100</v>
      </c>
      <c r="E31" s="25">
        <v>1620</v>
      </c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30"/>
      <c r="T31" s="25"/>
      <c r="U31" s="25"/>
      <c r="V31" s="25"/>
      <c r="W31" s="25"/>
      <c r="X31" s="25"/>
      <c r="Y31" s="25"/>
      <c r="Z31" s="25"/>
      <c r="AA31" s="30"/>
      <c r="AB31" s="25"/>
      <c r="AC31" s="25"/>
      <c r="AD31" s="56">
        <v>4</v>
      </c>
      <c r="AE31" s="57" t="s">
        <v>39</v>
      </c>
      <c r="AF31" s="62">
        <v>155</v>
      </c>
      <c r="AI31" s="52">
        <v>31</v>
      </c>
      <c r="AJ31" s="53" t="s">
        <v>61</v>
      </c>
      <c r="AK31" s="15">
        <v>45</v>
      </c>
      <c r="AL31" s="14">
        <v>1620</v>
      </c>
      <c r="AM31" s="23">
        <f>SUM(AL2-AL31)</f>
        <v>1394</v>
      </c>
      <c r="AO31" s="53" t="s">
        <v>66</v>
      </c>
      <c r="AP31" s="15">
        <v>21</v>
      </c>
      <c r="AQ31" s="14">
        <v>100</v>
      </c>
      <c r="AR31" s="14">
        <v>1620</v>
      </c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</row>
    <row r="32" spans="1:68" s="50" customFormat="1" ht="34.5" customHeight="1" thickBot="1" thickTop="1">
      <c r="A32" s="60">
        <v>30</v>
      </c>
      <c r="B32" s="53" t="s">
        <v>61</v>
      </c>
      <c r="C32" s="15">
        <v>45</v>
      </c>
      <c r="D32" s="30">
        <v>146</v>
      </c>
      <c r="E32" s="14">
        <v>1620</v>
      </c>
      <c r="F32" s="14"/>
      <c r="G32" s="14"/>
      <c r="H32" s="14"/>
      <c r="I32" s="14"/>
      <c r="J32" s="14"/>
      <c r="K32" s="14"/>
      <c r="L32" s="14"/>
      <c r="M32" s="14"/>
      <c r="N32" s="85">
        <v>146</v>
      </c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33"/>
      <c r="Z32" s="14"/>
      <c r="AA32" s="14"/>
      <c r="AB32" s="14"/>
      <c r="AC32" s="14"/>
      <c r="AD32" s="56">
        <v>5</v>
      </c>
      <c r="AE32" s="57" t="s">
        <v>49</v>
      </c>
      <c r="AF32" s="62">
        <v>146</v>
      </c>
      <c r="AI32" s="52">
        <v>32</v>
      </c>
      <c r="AJ32" s="53" t="s">
        <v>15</v>
      </c>
      <c r="AK32" s="15">
        <v>44</v>
      </c>
      <c r="AL32" s="14">
        <v>1605</v>
      </c>
      <c r="AM32" s="23">
        <f>SUM(AL2-AL32)</f>
        <v>1409</v>
      </c>
      <c r="AO32" s="53" t="s">
        <v>61</v>
      </c>
      <c r="AP32" s="18">
        <v>45</v>
      </c>
      <c r="AQ32" s="14">
        <v>146</v>
      </c>
      <c r="AR32" s="14">
        <v>1620</v>
      </c>
      <c r="AS32" s="14"/>
      <c r="AT32" s="14"/>
      <c r="AU32" s="14"/>
      <c r="AV32" s="14"/>
      <c r="AW32" s="14"/>
      <c r="AX32" s="14"/>
      <c r="AY32" s="14"/>
      <c r="AZ32" s="14"/>
      <c r="BA32" s="14">
        <v>146</v>
      </c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</row>
    <row r="33" spans="1:68" s="50" customFormat="1" ht="34.5" customHeight="1" thickBot="1" thickTop="1">
      <c r="A33" s="54">
        <v>31</v>
      </c>
      <c r="B33" s="55" t="s">
        <v>15</v>
      </c>
      <c r="C33" s="24">
        <v>44</v>
      </c>
      <c r="D33" s="30">
        <v>115</v>
      </c>
      <c r="E33" s="25">
        <v>1605</v>
      </c>
      <c r="F33" s="30"/>
      <c r="G33" s="25"/>
      <c r="H33" s="25"/>
      <c r="I33" s="30"/>
      <c r="J33" s="25"/>
      <c r="K33" s="25">
        <v>40</v>
      </c>
      <c r="L33" s="25"/>
      <c r="M33" s="25"/>
      <c r="N33" s="25"/>
      <c r="O33" s="25"/>
      <c r="P33" s="25"/>
      <c r="Q33" s="25"/>
      <c r="R33" s="25">
        <v>40</v>
      </c>
      <c r="S33" s="25">
        <v>40</v>
      </c>
      <c r="T33" s="25"/>
      <c r="U33" s="25"/>
      <c r="V33" s="25"/>
      <c r="W33" s="25">
        <v>40</v>
      </c>
      <c r="X33" s="30">
        <v>67</v>
      </c>
      <c r="Y33" s="30"/>
      <c r="Z33" s="30"/>
      <c r="AA33" s="25">
        <v>0</v>
      </c>
      <c r="AB33" s="25"/>
      <c r="AC33" s="25"/>
      <c r="AD33" s="56">
        <v>6</v>
      </c>
      <c r="AE33" s="57" t="s">
        <v>38</v>
      </c>
      <c r="AF33" s="62">
        <v>127</v>
      </c>
      <c r="AI33" s="52">
        <v>34</v>
      </c>
      <c r="AJ33" s="53" t="s">
        <v>9</v>
      </c>
      <c r="AK33" s="15">
        <v>75</v>
      </c>
      <c r="AL33" s="14">
        <v>1593</v>
      </c>
      <c r="AM33" s="23">
        <f>SUM(AL2-AL33)</f>
        <v>1421</v>
      </c>
      <c r="AO33" s="53" t="s">
        <v>15</v>
      </c>
      <c r="AP33" s="15">
        <v>44</v>
      </c>
      <c r="AQ33" s="14">
        <v>115</v>
      </c>
      <c r="AR33" s="14">
        <v>1605</v>
      </c>
      <c r="AS33" s="14"/>
      <c r="AT33" s="14"/>
      <c r="AU33" s="14"/>
      <c r="AV33" s="14"/>
      <c r="AW33" s="14"/>
      <c r="AX33" s="14">
        <v>40</v>
      </c>
      <c r="AY33" s="14"/>
      <c r="AZ33" s="14"/>
      <c r="BA33" s="14"/>
      <c r="BB33" s="14"/>
      <c r="BC33" s="14"/>
      <c r="BD33" s="14"/>
      <c r="BE33" s="14">
        <v>40</v>
      </c>
      <c r="BF33" s="14">
        <v>40</v>
      </c>
      <c r="BG33" s="14"/>
      <c r="BH33" s="14"/>
      <c r="BI33" s="14"/>
      <c r="BJ33" s="14">
        <v>40</v>
      </c>
      <c r="BK33" s="14">
        <v>67</v>
      </c>
      <c r="BL33" s="14"/>
      <c r="BM33" s="14"/>
      <c r="BN33" s="14">
        <v>0</v>
      </c>
      <c r="BO33" s="14"/>
      <c r="BP33" s="14"/>
    </row>
    <row r="34" spans="1:68" s="50" customFormat="1" ht="34.5" customHeight="1" thickBot="1" thickTop="1">
      <c r="A34" s="60">
        <v>32</v>
      </c>
      <c r="B34" s="53" t="s">
        <v>9</v>
      </c>
      <c r="C34" s="15">
        <v>75</v>
      </c>
      <c r="D34" s="30">
        <v>64</v>
      </c>
      <c r="E34" s="14">
        <v>1593</v>
      </c>
      <c r="F34" s="14"/>
      <c r="G34" s="14"/>
      <c r="H34" s="14"/>
      <c r="I34" s="14">
        <v>130</v>
      </c>
      <c r="J34" s="85">
        <v>64</v>
      </c>
      <c r="K34" s="14"/>
      <c r="L34" s="14"/>
      <c r="M34" s="14"/>
      <c r="N34" s="14"/>
      <c r="O34" s="14">
        <v>146</v>
      </c>
      <c r="P34" s="14"/>
      <c r="Q34" s="14"/>
      <c r="R34" s="14"/>
      <c r="S34" s="14"/>
      <c r="T34" s="85">
        <v>64</v>
      </c>
      <c r="U34" s="14">
        <v>43</v>
      </c>
      <c r="V34" s="14">
        <v>43</v>
      </c>
      <c r="W34" s="14"/>
      <c r="X34" s="14"/>
      <c r="Y34" s="33">
        <v>103</v>
      </c>
      <c r="Z34" s="14"/>
      <c r="AA34" s="14"/>
      <c r="AB34" s="14"/>
      <c r="AC34" s="14">
        <v>43</v>
      </c>
      <c r="AD34" s="56">
        <v>7</v>
      </c>
      <c r="AE34" s="57" t="s">
        <v>48</v>
      </c>
      <c r="AF34" s="62">
        <v>112</v>
      </c>
      <c r="AI34" s="52">
        <v>35</v>
      </c>
      <c r="AJ34" s="53" t="s">
        <v>24</v>
      </c>
      <c r="AK34" s="15">
        <v>60</v>
      </c>
      <c r="AL34" s="14">
        <v>1559</v>
      </c>
      <c r="AM34" s="23">
        <f>SUM(AL2-AL34)</f>
        <v>1455</v>
      </c>
      <c r="AO34" s="53" t="s">
        <v>9</v>
      </c>
      <c r="AP34" s="15">
        <v>75</v>
      </c>
      <c r="AQ34" s="14">
        <v>64</v>
      </c>
      <c r="AR34" s="14">
        <v>1593</v>
      </c>
      <c r="AS34" s="14"/>
      <c r="AT34" s="14"/>
      <c r="AU34" s="14"/>
      <c r="AV34" s="14">
        <v>130</v>
      </c>
      <c r="AW34" s="14">
        <v>64</v>
      </c>
      <c r="AX34" s="14"/>
      <c r="AY34" s="14"/>
      <c r="AZ34" s="14"/>
      <c r="BA34" s="14"/>
      <c r="BB34" s="14">
        <v>146</v>
      </c>
      <c r="BC34" s="14"/>
      <c r="BD34" s="14"/>
      <c r="BE34" s="14"/>
      <c r="BF34" s="14"/>
      <c r="BG34" s="14">
        <v>64</v>
      </c>
      <c r="BH34" s="14">
        <v>43</v>
      </c>
      <c r="BI34" s="14">
        <v>43</v>
      </c>
      <c r="BJ34" s="14"/>
      <c r="BK34" s="14"/>
      <c r="BL34" s="14">
        <v>103</v>
      </c>
      <c r="BM34" s="14"/>
      <c r="BN34" s="14"/>
      <c r="BO34" s="14"/>
      <c r="BP34" s="14">
        <v>43</v>
      </c>
    </row>
    <row r="35" spans="1:68" s="50" customFormat="1" ht="34.5" customHeight="1" thickTop="1">
      <c r="A35" s="54">
        <v>33</v>
      </c>
      <c r="B35" s="55" t="s">
        <v>24</v>
      </c>
      <c r="C35" s="24">
        <v>60</v>
      </c>
      <c r="D35" s="30">
        <v>129</v>
      </c>
      <c r="E35" s="25">
        <v>1559</v>
      </c>
      <c r="F35" s="25">
        <v>79</v>
      </c>
      <c r="G35" s="25"/>
      <c r="H35" s="25"/>
      <c r="I35" s="25"/>
      <c r="J35" s="25"/>
      <c r="K35" s="25"/>
      <c r="L35" s="25"/>
      <c r="M35" s="25">
        <v>57</v>
      </c>
      <c r="N35" s="25"/>
      <c r="O35" s="25"/>
      <c r="P35" s="25"/>
      <c r="Q35" s="25"/>
      <c r="R35" s="25"/>
      <c r="S35" s="25"/>
      <c r="T35" s="25"/>
      <c r="U35" s="25"/>
      <c r="V35" s="25">
        <v>55</v>
      </c>
      <c r="W35" s="25"/>
      <c r="X35" s="25"/>
      <c r="Y35" s="25"/>
      <c r="Z35" s="25"/>
      <c r="AA35" s="25"/>
      <c r="AB35" s="25"/>
      <c r="AC35" s="25"/>
      <c r="AD35" s="56">
        <v>8</v>
      </c>
      <c r="AE35" s="57" t="s">
        <v>73</v>
      </c>
      <c r="AF35" s="62">
        <v>111</v>
      </c>
      <c r="AI35" s="52">
        <v>36</v>
      </c>
      <c r="AJ35" s="53" t="s">
        <v>36</v>
      </c>
      <c r="AK35" s="15">
        <v>9</v>
      </c>
      <c r="AL35" s="14">
        <v>1507</v>
      </c>
      <c r="AM35" s="23">
        <f>SUM(AL2-AL35)</f>
        <v>1507</v>
      </c>
      <c r="AO35" s="53" t="s">
        <v>24</v>
      </c>
      <c r="AP35" s="15">
        <v>60</v>
      </c>
      <c r="AQ35" s="14">
        <v>129</v>
      </c>
      <c r="AR35" s="14">
        <v>1559</v>
      </c>
      <c r="AS35" s="14">
        <v>79</v>
      </c>
      <c r="AT35" s="14"/>
      <c r="AU35" s="14"/>
      <c r="AV35" s="14"/>
      <c r="AW35" s="14"/>
      <c r="AX35" s="14"/>
      <c r="AY35" s="14"/>
      <c r="AZ35" s="14">
        <v>57</v>
      </c>
      <c r="BA35" s="14"/>
      <c r="BB35" s="14"/>
      <c r="BC35" s="14"/>
      <c r="BD35" s="14"/>
      <c r="BE35" s="14"/>
      <c r="BF35" s="14"/>
      <c r="BG35" s="14"/>
      <c r="BH35" s="14"/>
      <c r="BI35" s="14">
        <v>55</v>
      </c>
      <c r="BJ35" s="14"/>
      <c r="BK35" s="14"/>
      <c r="BL35" s="14"/>
      <c r="BM35" s="14"/>
      <c r="BN35" s="14"/>
      <c r="BO35" s="14"/>
      <c r="BP35" s="14"/>
    </row>
    <row r="36" spans="1:68" s="50" customFormat="1" ht="34.5" customHeight="1">
      <c r="A36" s="60">
        <v>34</v>
      </c>
      <c r="B36" s="53" t="s">
        <v>36</v>
      </c>
      <c r="C36" s="15">
        <v>9</v>
      </c>
      <c r="D36" s="30">
        <v>49</v>
      </c>
      <c r="E36" s="14">
        <v>1507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33"/>
      <c r="AB36" s="14"/>
      <c r="AC36" s="14"/>
      <c r="AD36" s="56">
        <v>9</v>
      </c>
      <c r="AE36" s="57" t="s">
        <v>46</v>
      </c>
      <c r="AF36" s="62">
        <v>103</v>
      </c>
      <c r="AI36" s="52">
        <v>37</v>
      </c>
      <c r="AJ36" s="53" t="s">
        <v>60</v>
      </c>
      <c r="AK36" s="15">
        <v>10</v>
      </c>
      <c r="AL36" s="14">
        <v>1496</v>
      </c>
      <c r="AM36" s="23">
        <f>SUM(AL2-AL36)</f>
        <v>1518</v>
      </c>
      <c r="AO36" s="53" t="s">
        <v>36</v>
      </c>
      <c r="AP36" s="15">
        <v>9</v>
      </c>
      <c r="AQ36" s="14">
        <v>49</v>
      </c>
      <c r="AR36" s="14">
        <v>1507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</row>
    <row r="37" spans="1:68" s="50" customFormat="1" ht="34.5" customHeight="1">
      <c r="A37" s="54">
        <v>35</v>
      </c>
      <c r="B37" s="55" t="s">
        <v>60</v>
      </c>
      <c r="C37" s="24">
        <v>10</v>
      </c>
      <c r="D37" s="30">
        <v>82</v>
      </c>
      <c r="E37" s="25">
        <v>1496</v>
      </c>
      <c r="F37" s="25">
        <v>34</v>
      </c>
      <c r="G37" s="25">
        <v>121</v>
      </c>
      <c r="H37" s="30"/>
      <c r="I37" s="25">
        <v>78</v>
      </c>
      <c r="J37" s="25">
        <v>82</v>
      </c>
      <c r="K37" s="25">
        <v>121</v>
      </c>
      <c r="L37" s="30">
        <v>49</v>
      </c>
      <c r="M37" s="25">
        <v>76</v>
      </c>
      <c r="N37" s="30"/>
      <c r="O37" s="25">
        <v>82</v>
      </c>
      <c r="P37" s="25"/>
      <c r="Q37" s="25">
        <v>129</v>
      </c>
      <c r="R37" s="25">
        <v>78</v>
      </c>
      <c r="S37" s="25"/>
      <c r="T37" s="25">
        <v>129</v>
      </c>
      <c r="U37" s="25">
        <v>49</v>
      </c>
      <c r="V37" s="25">
        <v>49</v>
      </c>
      <c r="W37" s="25"/>
      <c r="X37" s="25"/>
      <c r="Y37" s="25"/>
      <c r="Z37" s="30"/>
      <c r="AA37" s="25">
        <v>49</v>
      </c>
      <c r="AB37" s="25"/>
      <c r="AC37" s="25">
        <v>82</v>
      </c>
      <c r="AD37" s="56">
        <v>10</v>
      </c>
      <c r="AE37" s="57" t="s">
        <v>52</v>
      </c>
      <c r="AF37" s="62">
        <v>103</v>
      </c>
      <c r="AI37" s="52">
        <v>38</v>
      </c>
      <c r="AJ37" s="53" t="s">
        <v>27</v>
      </c>
      <c r="AK37" s="15">
        <v>11</v>
      </c>
      <c r="AL37" s="14">
        <v>1493</v>
      </c>
      <c r="AM37" s="23">
        <f>SUM(AL2-AL37)</f>
        <v>1521</v>
      </c>
      <c r="AO37" s="53" t="s">
        <v>60</v>
      </c>
      <c r="AP37" s="15">
        <v>10</v>
      </c>
      <c r="AQ37" s="14">
        <v>82</v>
      </c>
      <c r="AR37" s="14">
        <v>1496</v>
      </c>
      <c r="AS37" s="14">
        <v>34</v>
      </c>
      <c r="AT37" s="14">
        <v>121</v>
      </c>
      <c r="AU37" s="14"/>
      <c r="AV37" s="14">
        <v>78</v>
      </c>
      <c r="AW37" s="14">
        <v>82</v>
      </c>
      <c r="AX37" s="14">
        <v>121</v>
      </c>
      <c r="AY37" s="14">
        <v>49</v>
      </c>
      <c r="AZ37" s="14">
        <v>76</v>
      </c>
      <c r="BA37" s="14"/>
      <c r="BB37" s="14">
        <v>82</v>
      </c>
      <c r="BC37" s="14"/>
      <c r="BD37" s="14">
        <v>129</v>
      </c>
      <c r="BE37" s="14">
        <v>78</v>
      </c>
      <c r="BF37" s="14"/>
      <c r="BG37" s="14">
        <v>129</v>
      </c>
      <c r="BH37" s="14">
        <v>49</v>
      </c>
      <c r="BI37" s="14">
        <v>49</v>
      </c>
      <c r="BJ37" s="14"/>
      <c r="BK37" s="14"/>
      <c r="BL37" s="14"/>
      <c r="BM37" s="14"/>
      <c r="BN37" s="14">
        <v>49</v>
      </c>
      <c r="BO37" s="14"/>
      <c r="BP37" s="14">
        <v>82</v>
      </c>
    </row>
    <row r="38" spans="1:68" s="50" customFormat="1" ht="34.5" customHeight="1">
      <c r="A38" s="60">
        <v>36</v>
      </c>
      <c r="B38" s="53" t="s">
        <v>27</v>
      </c>
      <c r="C38" s="15">
        <v>11</v>
      </c>
      <c r="D38" s="30">
        <v>85</v>
      </c>
      <c r="E38" s="14">
        <v>1493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33"/>
      <c r="U38" s="14"/>
      <c r="V38" s="14"/>
      <c r="W38" s="14"/>
      <c r="X38" s="14"/>
      <c r="Y38" s="14"/>
      <c r="Z38" s="14"/>
      <c r="AA38" s="14"/>
      <c r="AB38" s="14"/>
      <c r="AC38" s="14"/>
      <c r="AD38" s="56">
        <v>11</v>
      </c>
      <c r="AE38" s="57" t="s">
        <v>53</v>
      </c>
      <c r="AF38" s="62">
        <v>103</v>
      </c>
      <c r="AI38" s="52">
        <v>39</v>
      </c>
      <c r="AJ38" s="53" t="s">
        <v>30</v>
      </c>
      <c r="AK38" s="15">
        <v>42</v>
      </c>
      <c r="AL38" s="14">
        <v>1473</v>
      </c>
      <c r="AM38" s="23">
        <f>SUM(AL2-AL38)</f>
        <v>1541</v>
      </c>
      <c r="AO38" s="53" t="s">
        <v>27</v>
      </c>
      <c r="AP38" s="15">
        <v>11</v>
      </c>
      <c r="AQ38" s="14">
        <v>85</v>
      </c>
      <c r="AR38" s="14">
        <v>1493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</row>
    <row r="39" spans="1:68" s="50" customFormat="1" ht="34.5" customHeight="1">
      <c r="A39" s="54">
        <v>37</v>
      </c>
      <c r="B39" s="55" t="s">
        <v>30</v>
      </c>
      <c r="C39" s="24">
        <v>42</v>
      </c>
      <c r="D39" s="30">
        <v>76</v>
      </c>
      <c r="E39" s="25">
        <v>1473</v>
      </c>
      <c r="F39" s="30"/>
      <c r="G39" s="30"/>
      <c r="H39" s="25"/>
      <c r="I39" s="30"/>
      <c r="J39" s="30">
        <v>64</v>
      </c>
      <c r="K39" s="30"/>
      <c r="L39" s="25"/>
      <c r="M39" s="25"/>
      <c r="N39" s="25"/>
      <c r="O39" s="25"/>
      <c r="P39" s="30"/>
      <c r="Q39" s="25"/>
      <c r="R39" s="25"/>
      <c r="S39" s="25"/>
      <c r="T39" s="25"/>
      <c r="U39" s="25"/>
      <c r="V39" s="25"/>
      <c r="W39" s="30"/>
      <c r="X39" s="25"/>
      <c r="Y39" s="25"/>
      <c r="Z39" s="30"/>
      <c r="AA39" s="30"/>
      <c r="AB39" s="25"/>
      <c r="AC39" s="25"/>
      <c r="AD39" s="56">
        <v>12</v>
      </c>
      <c r="AE39" s="57" t="s">
        <v>77</v>
      </c>
      <c r="AF39" s="62">
        <v>84</v>
      </c>
      <c r="AI39" s="52">
        <v>40</v>
      </c>
      <c r="AJ39" s="53" t="s">
        <v>18</v>
      </c>
      <c r="AK39" s="15">
        <v>66</v>
      </c>
      <c r="AL39" s="14">
        <v>1465</v>
      </c>
      <c r="AM39" s="23">
        <f>SUM(AL2-AL39)</f>
        <v>1549</v>
      </c>
      <c r="AO39" s="53" t="s">
        <v>30</v>
      </c>
      <c r="AP39" s="15">
        <v>42</v>
      </c>
      <c r="AQ39" s="14">
        <v>76</v>
      </c>
      <c r="AR39" s="14">
        <v>1473</v>
      </c>
      <c r="AS39" s="14"/>
      <c r="AT39" s="14"/>
      <c r="AU39" s="14"/>
      <c r="AV39" s="14"/>
      <c r="AW39" s="14">
        <v>64</v>
      </c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</row>
    <row r="40" spans="1:68" s="50" customFormat="1" ht="34.5" customHeight="1">
      <c r="A40" s="60">
        <v>38</v>
      </c>
      <c r="B40" s="53" t="s">
        <v>18</v>
      </c>
      <c r="C40" s="15">
        <v>66</v>
      </c>
      <c r="D40" s="30">
        <v>88</v>
      </c>
      <c r="E40" s="14">
        <v>1465</v>
      </c>
      <c r="F40" s="14"/>
      <c r="G40" s="14"/>
      <c r="H40" s="33"/>
      <c r="I40" s="14"/>
      <c r="J40" s="14"/>
      <c r="K40" s="14"/>
      <c r="L40" s="33"/>
      <c r="M40" s="33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>
        <v>67</v>
      </c>
      <c r="AA40" s="14"/>
      <c r="AB40" s="14"/>
      <c r="AC40" s="14"/>
      <c r="AD40" s="56">
        <v>13</v>
      </c>
      <c r="AE40" s="57" t="s">
        <v>47</v>
      </c>
      <c r="AF40" s="62">
        <v>84</v>
      </c>
      <c r="AI40" s="52">
        <v>41</v>
      </c>
      <c r="AJ40" s="53" t="s">
        <v>69</v>
      </c>
      <c r="AK40" s="15">
        <v>41</v>
      </c>
      <c r="AL40" s="14">
        <v>1205</v>
      </c>
      <c r="AM40" s="23">
        <f>SUM(AL2-AL40)</f>
        <v>1809</v>
      </c>
      <c r="AO40" s="53" t="s">
        <v>18</v>
      </c>
      <c r="AP40" s="15">
        <v>66</v>
      </c>
      <c r="AQ40" s="14">
        <v>88</v>
      </c>
      <c r="AR40" s="14">
        <v>1465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>
        <v>67</v>
      </c>
      <c r="BN40" s="14"/>
      <c r="BO40" s="14"/>
      <c r="BP40" s="14"/>
    </row>
    <row r="41" spans="1:71" s="50" customFormat="1" ht="34.5" customHeight="1">
      <c r="A41" s="54">
        <v>39</v>
      </c>
      <c r="B41" s="55" t="s">
        <v>69</v>
      </c>
      <c r="C41" s="24">
        <v>41</v>
      </c>
      <c r="D41" s="30">
        <v>40</v>
      </c>
      <c r="E41" s="25">
        <v>1205</v>
      </c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30"/>
      <c r="U41" s="25"/>
      <c r="V41" s="25"/>
      <c r="W41" s="25"/>
      <c r="X41" s="25"/>
      <c r="Y41" s="25"/>
      <c r="Z41" s="25"/>
      <c r="AA41" s="25"/>
      <c r="AB41" s="25"/>
      <c r="AC41" s="25"/>
      <c r="AD41" s="56">
        <v>14</v>
      </c>
      <c r="AE41" s="57" t="s">
        <v>51</v>
      </c>
      <c r="AF41" s="62">
        <v>84</v>
      </c>
      <c r="AI41" s="52">
        <v>42</v>
      </c>
      <c r="AJ41" s="53" t="s">
        <v>35</v>
      </c>
      <c r="AK41" s="15">
        <v>77</v>
      </c>
      <c r="AL41" s="14">
        <v>1153</v>
      </c>
      <c r="AM41" s="23">
        <f>SUM(AL2-AL41)</f>
        <v>1861</v>
      </c>
      <c r="AO41" s="53" t="s">
        <v>69</v>
      </c>
      <c r="AP41" s="15">
        <v>41</v>
      </c>
      <c r="AQ41" s="14">
        <v>40</v>
      </c>
      <c r="AR41" s="14">
        <v>1205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62"/>
      <c r="BR41" s="57"/>
      <c r="BS41" s="63"/>
    </row>
    <row r="42" spans="1:71" s="50" customFormat="1" ht="34.5" customHeight="1">
      <c r="A42" s="60">
        <v>40</v>
      </c>
      <c r="B42" s="53" t="s">
        <v>35</v>
      </c>
      <c r="C42" s="15">
        <v>77</v>
      </c>
      <c r="D42" s="30">
        <v>99</v>
      </c>
      <c r="E42" s="14">
        <v>1153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56">
        <v>15</v>
      </c>
      <c r="AE42" s="57" t="s">
        <v>54</v>
      </c>
      <c r="AF42" s="62">
        <v>84</v>
      </c>
      <c r="AI42" s="52">
        <v>43</v>
      </c>
      <c r="AJ42" s="53" t="s">
        <v>23</v>
      </c>
      <c r="AK42" s="15">
        <v>58</v>
      </c>
      <c r="AL42" s="14">
        <v>960</v>
      </c>
      <c r="AM42" s="23">
        <f>SUM(AL2-AL42)</f>
        <v>2054</v>
      </c>
      <c r="AO42" s="53" t="s">
        <v>35</v>
      </c>
      <c r="AP42" s="15">
        <v>77</v>
      </c>
      <c r="AQ42" s="14">
        <v>99</v>
      </c>
      <c r="AR42" s="14">
        <v>1153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64"/>
      <c r="BS42" s="65"/>
    </row>
    <row r="43" spans="1:71" s="50" customFormat="1" ht="34.5" customHeight="1">
      <c r="A43" s="54">
        <v>41</v>
      </c>
      <c r="B43" s="55" t="s">
        <v>23</v>
      </c>
      <c r="C43" s="24">
        <v>58</v>
      </c>
      <c r="D43" s="30">
        <v>0</v>
      </c>
      <c r="E43" s="25">
        <v>960</v>
      </c>
      <c r="F43" s="25"/>
      <c r="G43" s="25"/>
      <c r="H43" s="25"/>
      <c r="I43" s="25"/>
      <c r="J43" s="25"/>
      <c r="K43" s="25"/>
      <c r="L43" s="25"/>
      <c r="M43" s="25" t="s">
        <v>4</v>
      </c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30"/>
      <c r="AA43" s="25"/>
      <c r="AB43" s="25"/>
      <c r="AC43" s="25"/>
      <c r="AD43" s="56">
        <v>16</v>
      </c>
      <c r="AE43" s="57" t="s">
        <v>72</v>
      </c>
      <c r="AF43" s="62">
        <v>72</v>
      </c>
      <c r="AI43" s="52">
        <v>44</v>
      </c>
      <c r="AJ43" s="53" t="s">
        <v>34</v>
      </c>
      <c r="AK43" s="15">
        <v>71</v>
      </c>
      <c r="AL43" s="14">
        <v>698</v>
      </c>
      <c r="AM43" s="23">
        <f>SUM(AL2-AL43)</f>
        <v>2316</v>
      </c>
      <c r="AO43" s="53" t="s">
        <v>23</v>
      </c>
      <c r="AP43" s="15">
        <v>58</v>
      </c>
      <c r="AQ43" s="14">
        <v>0</v>
      </c>
      <c r="AR43" s="14">
        <v>960</v>
      </c>
      <c r="AS43" s="14"/>
      <c r="AT43" s="14"/>
      <c r="AU43" s="14"/>
      <c r="AV43" s="14"/>
      <c r="AW43" s="14"/>
      <c r="AX43" s="14"/>
      <c r="AY43" s="14"/>
      <c r="AZ43" s="14" t="s">
        <v>4</v>
      </c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64"/>
      <c r="BS43" s="65"/>
    </row>
    <row r="44" spans="1:71" s="50" customFormat="1" ht="34.5" customHeight="1">
      <c r="A44" s="60">
        <v>42</v>
      </c>
      <c r="B44" s="53" t="s">
        <v>34</v>
      </c>
      <c r="C44" s="15">
        <v>71</v>
      </c>
      <c r="D44" s="30">
        <v>78</v>
      </c>
      <c r="E44" s="14">
        <v>698</v>
      </c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56">
        <v>17</v>
      </c>
      <c r="AE44" s="57" t="s">
        <v>44</v>
      </c>
      <c r="AF44" s="62">
        <v>64</v>
      </c>
      <c r="AI44" s="52">
        <v>45</v>
      </c>
      <c r="AJ44" s="53" t="s">
        <v>28</v>
      </c>
      <c r="AK44" s="15">
        <v>30</v>
      </c>
      <c r="AL44" s="14">
        <v>616</v>
      </c>
      <c r="AM44" s="23">
        <f>SUM(AL2-AL44)</f>
        <v>2398</v>
      </c>
      <c r="AO44" s="53" t="s">
        <v>34</v>
      </c>
      <c r="AP44" s="15">
        <v>71</v>
      </c>
      <c r="AQ44" s="14">
        <v>78</v>
      </c>
      <c r="AR44" s="14">
        <v>698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64"/>
      <c r="BS44" s="65"/>
    </row>
    <row r="45" spans="1:71" s="50" customFormat="1" ht="34.5" customHeight="1">
      <c r="A45" s="54">
        <v>43</v>
      </c>
      <c r="B45" s="55" t="s">
        <v>28</v>
      </c>
      <c r="C45" s="24">
        <v>30</v>
      </c>
      <c r="D45" s="30">
        <v>0</v>
      </c>
      <c r="E45" s="25">
        <v>616</v>
      </c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56">
        <v>18</v>
      </c>
      <c r="AE45" s="57" t="s">
        <v>68</v>
      </c>
      <c r="AF45" s="62">
        <v>64</v>
      </c>
      <c r="AI45" s="52">
        <v>46</v>
      </c>
      <c r="AJ45" s="53" t="s">
        <v>63</v>
      </c>
      <c r="AK45" s="15" t="s">
        <v>81</v>
      </c>
      <c r="AL45" s="14">
        <v>512</v>
      </c>
      <c r="AM45" s="23">
        <f>SUM(AL2-AL45)</f>
        <v>2502</v>
      </c>
      <c r="AO45" s="53" t="s">
        <v>28</v>
      </c>
      <c r="AP45" s="15">
        <v>30</v>
      </c>
      <c r="AQ45" s="14">
        <v>0</v>
      </c>
      <c r="AR45" s="14">
        <v>616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64"/>
      <c r="BS45" s="65"/>
    </row>
    <row r="46" spans="1:71" s="50" customFormat="1" ht="34.5" customHeight="1">
      <c r="A46" s="60">
        <v>44</v>
      </c>
      <c r="B46" s="53" t="s">
        <v>63</v>
      </c>
      <c r="C46" s="79" t="s">
        <v>81</v>
      </c>
      <c r="D46" s="30">
        <v>0</v>
      </c>
      <c r="E46" s="14">
        <v>512</v>
      </c>
      <c r="F46" s="14"/>
      <c r="G46" s="14">
        <v>52</v>
      </c>
      <c r="H46" s="14" t="s">
        <v>4</v>
      </c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56">
        <v>19</v>
      </c>
      <c r="AE46" s="57" t="s">
        <v>45</v>
      </c>
      <c r="AF46" s="62">
        <v>61</v>
      </c>
      <c r="AI46" s="52">
        <v>47</v>
      </c>
      <c r="AJ46" s="53" t="s">
        <v>31</v>
      </c>
      <c r="AK46" s="15">
        <v>91</v>
      </c>
      <c r="AL46" s="14">
        <v>445</v>
      </c>
      <c r="AM46" s="23">
        <f>SUM(AL2-AL46)</f>
        <v>2569</v>
      </c>
      <c r="AO46" s="53" t="s">
        <v>63</v>
      </c>
      <c r="AP46" s="15" t="s">
        <v>81</v>
      </c>
      <c r="AQ46" s="14">
        <v>0</v>
      </c>
      <c r="AR46" s="14">
        <v>512</v>
      </c>
      <c r="AS46" s="14"/>
      <c r="AT46" s="14">
        <v>52</v>
      </c>
      <c r="AU46" s="14" t="s">
        <v>4</v>
      </c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64"/>
      <c r="BS46" s="65"/>
    </row>
    <row r="47" spans="1:71" s="50" customFormat="1" ht="34.5" customHeight="1">
      <c r="A47" s="54">
        <v>45</v>
      </c>
      <c r="B47" s="55" t="s">
        <v>31</v>
      </c>
      <c r="C47" s="24">
        <v>91</v>
      </c>
      <c r="D47" s="30">
        <v>0</v>
      </c>
      <c r="E47" s="25">
        <v>445</v>
      </c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56">
        <v>20</v>
      </c>
      <c r="AE47" s="57" t="s">
        <v>76</v>
      </c>
      <c r="AF47" s="62">
        <v>58</v>
      </c>
      <c r="AI47" s="52">
        <v>48</v>
      </c>
      <c r="AJ47" s="53" t="s">
        <v>79</v>
      </c>
      <c r="AK47" s="15" t="s">
        <v>80</v>
      </c>
      <c r="AL47" s="14">
        <v>149</v>
      </c>
      <c r="AM47" s="23">
        <f>SUM(AL2-AL47)</f>
        <v>2865</v>
      </c>
      <c r="AO47" s="53" t="s">
        <v>31</v>
      </c>
      <c r="AP47" s="15">
        <v>91</v>
      </c>
      <c r="AQ47" s="14">
        <v>0</v>
      </c>
      <c r="AR47" s="14">
        <v>445</v>
      </c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64"/>
      <c r="BS47" s="65"/>
    </row>
    <row r="48" spans="1:68" s="50" customFormat="1" ht="34.5" customHeight="1">
      <c r="A48" s="60">
        <v>46</v>
      </c>
      <c r="B48" s="53" t="s">
        <v>79</v>
      </c>
      <c r="C48" s="15" t="s">
        <v>80</v>
      </c>
      <c r="D48" s="30">
        <v>0</v>
      </c>
      <c r="E48" s="14">
        <v>149</v>
      </c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>
        <v>115</v>
      </c>
      <c r="Q48" s="14"/>
      <c r="R48" s="14"/>
      <c r="S48" s="14"/>
      <c r="T48" s="14">
        <v>115</v>
      </c>
      <c r="U48" s="14">
        <v>34</v>
      </c>
      <c r="V48" s="14"/>
      <c r="W48" s="14"/>
      <c r="X48" s="14"/>
      <c r="Y48" s="14"/>
      <c r="Z48" s="14"/>
      <c r="AA48" s="14"/>
      <c r="AB48" s="14"/>
      <c r="AC48" s="14">
        <v>115</v>
      </c>
      <c r="AD48" s="56">
        <v>21</v>
      </c>
      <c r="AE48" s="57" t="s">
        <v>75</v>
      </c>
      <c r="AF48" s="62">
        <v>48</v>
      </c>
      <c r="AI48" s="52">
        <v>49</v>
      </c>
      <c r="AJ48" s="53" t="s">
        <v>21</v>
      </c>
      <c r="AK48" s="18" t="s">
        <v>4</v>
      </c>
      <c r="AL48" s="14">
        <v>92</v>
      </c>
      <c r="AM48" s="23">
        <f>SUM(AL2-AL48)</f>
        <v>2922</v>
      </c>
      <c r="AO48" s="53" t="s">
        <v>79</v>
      </c>
      <c r="AP48" s="15" t="s">
        <v>80</v>
      </c>
      <c r="AQ48" s="14">
        <v>0</v>
      </c>
      <c r="AR48" s="14">
        <v>149</v>
      </c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>
        <v>115</v>
      </c>
      <c r="BD48" s="14"/>
      <c r="BE48" s="14"/>
      <c r="BF48" s="14"/>
      <c r="BG48" s="14">
        <v>115</v>
      </c>
      <c r="BH48" s="14">
        <v>34</v>
      </c>
      <c r="BI48" s="14"/>
      <c r="BJ48" s="14"/>
      <c r="BK48" s="14"/>
      <c r="BL48" s="14"/>
      <c r="BM48" s="14"/>
      <c r="BN48" s="14"/>
      <c r="BO48" s="14"/>
      <c r="BP48" s="14">
        <v>115</v>
      </c>
    </row>
    <row r="49" spans="1:68" s="50" customFormat="1" ht="34.5" customHeight="1">
      <c r="A49" s="54">
        <v>47</v>
      </c>
      <c r="B49" s="55" t="s">
        <v>21</v>
      </c>
      <c r="C49" s="78" t="s">
        <v>4</v>
      </c>
      <c r="D49" s="30">
        <v>0</v>
      </c>
      <c r="E49" s="25">
        <v>92</v>
      </c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56">
        <v>22</v>
      </c>
      <c r="AE49" s="57" t="s">
        <v>67</v>
      </c>
      <c r="AF49" s="62">
        <v>48</v>
      </c>
      <c r="AI49" s="52">
        <v>50</v>
      </c>
      <c r="AJ49" s="66" t="s">
        <v>4</v>
      </c>
      <c r="AK49" s="67" t="s">
        <v>55</v>
      </c>
      <c r="AL49" s="68"/>
      <c r="AM49" s="69" t="s">
        <v>4</v>
      </c>
      <c r="AO49" s="53" t="s">
        <v>21</v>
      </c>
      <c r="AP49" s="15" t="s">
        <v>4</v>
      </c>
      <c r="AQ49" s="14">
        <v>0</v>
      </c>
      <c r="AR49" s="14">
        <v>92</v>
      </c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</row>
    <row r="50" spans="1:68" s="50" customFormat="1" ht="34.5" customHeight="1">
      <c r="A50" s="49"/>
      <c r="B50" s="70" t="s">
        <v>43</v>
      </c>
      <c r="C50" s="70"/>
      <c r="D50" s="31"/>
      <c r="E50" s="21"/>
      <c r="F50" s="14">
        <f aca="true" t="shared" si="0" ref="F50:AC50">SUM(F3:F49)</f>
        <v>2198</v>
      </c>
      <c r="G50" s="14">
        <f t="shared" si="0"/>
        <v>2304</v>
      </c>
      <c r="H50" s="14">
        <f t="shared" si="0"/>
        <v>2163</v>
      </c>
      <c r="I50" s="14">
        <f t="shared" si="0"/>
        <v>2185</v>
      </c>
      <c r="J50" s="14">
        <f t="shared" si="0"/>
        <v>1740</v>
      </c>
      <c r="K50" s="14">
        <f t="shared" si="0"/>
        <v>2396</v>
      </c>
      <c r="L50" s="14">
        <f t="shared" si="0"/>
        <v>2191</v>
      </c>
      <c r="M50" s="14">
        <f t="shared" si="0"/>
        <v>2323</v>
      </c>
      <c r="N50" s="14">
        <f t="shared" si="0"/>
        <v>2089</v>
      </c>
      <c r="O50" s="14">
        <f t="shared" si="0"/>
        <v>2260</v>
      </c>
      <c r="P50" s="14">
        <f t="shared" si="0"/>
        <v>2190</v>
      </c>
      <c r="Q50" s="14">
        <f t="shared" si="0"/>
        <v>2558</v>
      </c>
      <c r="R50" s="14">
        <f t="shared" si="0"/>
        <v>2391</v>
      </c>
      <c r="S50" s="14">
        <f t="shared" si="0"/>
        <v>2367</v>
      </c>
      <c r="T50" s="14">
        <f t="shared" si="0"/>
        <v>2285</v>
      </c>
      <c r="U50" s="14">
        <f t="shared" si="0"/>
        <v>2217</v>
      </c>
      <c r="V50" s="14">
        <f t="shared" si="0"/>
        <v>2221</v>
      </c>
      <c r="W50" s="14">
        <f t="shared" si="0"/>
        <v>2216</v>
      </c>
      <c r="X50" s="14">
        <f t="shared" si="0"/>
        <v>2457</v>
      </c>
      <c r="Y50" s="14">
        <f t="shared" si="0"/>
        <v>2167</v>
      </c>
      <c r="Z50" s="14">
        <f t="shared" si="0"/>
        <v>2342</v>
      </c>
      <c r="AA50" s="14">
        <f t="shared" si="0"/>
        <v>2126</v>
      </c>
      <c r="AB50" s="14">
        <f t="shared" si="0"/>
        <v>2172</v>
      </c>
      <c r="AC50" s="14">
        <f t="shared" si="0"/>
        <v>2337</v>
      </c>
      <c r="AD50" s="56">
        <v>23</v>
      </c>
      <c r="AE50" s="57" t="s">
        <v>70</v>
      </c>
      <c r="AF50" s="62">
        <v>46</v>
      </c>
      <c r="AM50" s="71"/>
      <c r="AO50" s="70" t="s">
        <v>43</v>
      </c>
      <c r="AP50" s="70"/>
      <c r="AQ50" s="21"/>
      <c r="AR50" s="21"/>
      <c r="AS50" s="14">
        <f aca="true" t="shared" si="1" ref="AS50:BP50">SUM(AS3:AS49)</f>
        <v>2198</v>
      </c>
      <c r="AT50" s="14">
        <f t="shared" si="1"/>
        <v>2304</v>
      </c>
      <c r="AU50" s="14">
        <f t="shared" si="1"/>
        <v>2163</v>
      </c>
      <c r="AV50" s="14">
        <f t="shared" si="1"/>
        <v>2185</v>
      </c>
      <c r="AW50" s="14">
        <f t="shared" si="1"/>
        <v>1740</v>
      </c>
      <c r="AX50" s="14">
        <f t="shared" si="1"/>
        <v>2396</v>
      </c>
      <c r="AY50" s="14">
        <f t="shared" si="1"/>
        <v>2191</v>
      </c>
      <c r="AZ50" s="14">
        <f t="shared" si="1"/>
        <v>2323</v>
      </c>
      <c r="BA50" s="14">
        <f t="shared" si="1"/>
        <v>2089</v>
      </c>
      <c r="BB50" s="14">
        <f t="shared" si="1"/>
        <v>2260</v>
      </c>
      <c r="BC50" s="14">
        <f t="shared" si="1"/>
        <v>2190</v>
      </c>
      <c r="BD50" s="14">
        <f t="shared" si="1"/>
        <v>2558</v>
      </c>
      <c r="BE50" s="14">
        <f t="shared" si="1"/>
        <v>2391</v>
      </c>
      <c r="BF50" s="14">
        <f t="shared" si="1"/>
        <v>2367</v>
      </c>
      <c r="BG50" s="14">
        <f t="shared" si="1"/>
        <v>2285</v>
      </c>
      <c r="BH50" s="14">
        <f t="shared" si="1"/>
        <v>2217</v>
      </c>
      <c r="BI50" s="14">
        <f t="shared" si="1"/>
        <v>2221</v>
      </c>
      <c r="BJ50" s="14">
        <f t="shared" si="1"/>
        <v>2216</v>
      </c>
      <c r="BK50" s="14">
        <f t="shared" si="1"/>
        <v>2457</v>
      </c>
      <c r="BL50" s="14">
        <f t="shared" si="1"/>
        <v>2167</v>
      </c>
      <c r="BM50" s="14">
        <f t="shared" si="1"/>
        <v>2342</v>
      </c>
      <c r="BN50" s="14">
        <f t="shared" si="1"/>
        <v>2126</v>
      </c>
      <c r="BO50" s="14">
        <f t="shared" si="1"/>
        <v>2172</v>
      </c>
      <c r="BP50" s="14">
        <f t="shared" si="1"/>
        <v>2337</v>
      </c>
    </row>
    <row r="51" spans="1:39" s="50" customFormat="1" ht="27.75" customHeight="1">
      <c r="A51" s="72"/>
      <c r="B51" s="73"/>
      <c r="C51" s="74"/>
      <c r="D51" s="75"/>
      <c r="E51" s="76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56">
        <v>24</v>
      </c>
      <c r="AE51" s="57" t="s">
        <v>74</v>
      </c>
      <c r="AF51" s="62">
        <v>46</v>
      </c>
      <c r="AM51" s="71"/>
    </row>
    <row r="52" spans="29:40" ht="12">
      <c r="AC52" s="4"/>
      <c r="AK52"/>
      <c r="AL52"/>
      <c r="AN52"/>
    </row>
    <row r="53" spans="29:69" ht="12">
      <c r="AC53" s="4"/>
      <c r="AN53"/>
      <c r="BQ53" s="2"/>
    </row>
    <row r="54" spans="2:67" ht="12">
      <c r="B54" s="32"/>
      <c r="D54"/>
      <c r="AA54" s="4"/>
      <c r="AI54" s="5"/>
      <c r="AJ54" s="5"/>
      <c r="AK54" s="17"/>
      <c r="AL54"/>
      <c r="AM54"/>
      <c r="AN54"/>
      <c r="BO54" s="3"/>
    </row>
    <row r="55" spans="2:40" ht="12">
      <c r="B55" s="32"/>
      <c r="D55"/>
      <c r="AI55" s="5"/>
      <c r="AJ55" s="5"/>
      <c r="AK55" s="17"/>
      <c r="AL55"/>
      <c r="AM55"/>
      <c r="AN55"/>
    </row>
    <row r="56" spans="30:69" ht="12">
      <c r="AD56" s="6"/>
      <c r="BQ56" s="6"/>
    </row>
    <row r="57" spans="30:69" ht="12">
      <c r="AD57" s="3"/>
      <c r="BQ57" s="3"/>
    </row>
    <row r="58" spans="30:69" ht="12">
      <c r="AD58" s="4"/>
      <c r="BQ58" s="4"/>
    </row>
    <row r="59" spans="30:69" ht="12">
      <c r="AD59" s="4"/>
      <c r="BQ59" s="4"/>
    </row>
    <row r="60" spans="30:69" ht="12">
      <c r="AD60" s="4"/>
      <c r="BQ60" s="4"/>
    </row>
    <row r="61" spans="30:69" ht="12">
      <c r="AD61" s="7"/>
      <c r="BQ61" s="7"/>
    </row>
    <row r="62" spans="30:69" ht="12">
      <c r="AD62" s="3"/>
      <c r="BQ62" s="3"/>
    </row>
    <row r="63" spans="32:71" ht="12">
      <c r="AF63" s="5"/>
      <c r="BS63" s="5"/>
    </row>
    <row r="64" spans="32:71" ht="12">
      <c r="AF64" s="5"/>
      <c r="BS64" s="5"/>
    </row>
  </sheetData>
  <printOptions horizontalCentered="1" verticalCentered="1"/>
  <pageMargins left="0.17" right="0.17" top="0.35" bottom="0.17" header="0.17" footer="0.17"/>
  <pageSetup fitToHeight="1" fitToWidth="1" horizontalDpi="600" verticalDpi="600" orientation="landscape" scale="30" r:id="rId1"/>
  <headerFooter alignWithMargins="0">
    <oddHeader xml:space="preserve">&amp;C&amp;17&amp;B&amp;I &amp;R </oddHeader>
    <oddFooter xml:space="preserve">&amp;L&amp;B 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AEC,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JACKB</dc:creator>
  <cp:keywords/>
  <dc:description/>
  <cp:lastModifiedBy>DAVID BRANDT</cp:lastModifiedBy>
  <cp:lastPrinted>1999-07-26T12:44:33Z</cp:lastPrinted>
  <dcterms:created xsi:type="dcterms:W3CDTF">1998-04-06T02:31:43Z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